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85" documentId="120_S{2AC9BD13-BADA-5192-A53E-5A8FF88502F6}" xr6:coauthVersionLast="47" xr6:coauthVersionMax="47" xr10:uidLastSave="{B8CA106B-89A7-49BB-82B8-88994B42F13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<sst xmlns="http://schemas.openxmlformats.org/spreadsheetml/2006/main" count="180303" uniqueCount="39136">
  <si>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</si>
  <si>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</si>
  <si>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</si>
  <si>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</si>
  <si>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</si>
  <si>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</si>
  <si>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</si>
  <si>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</si>
  <si>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</si>
  <si>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</si>
  <si>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</si>
  <si>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</si>
  <si>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</si>
  <si>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</si>
  <si>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</si>
  <si>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</si>
  <si>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</si>
  <si>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</si>
  <si>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</si>
  <si>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</si>
  <si>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</si>
  <si>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</si>
  <si>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</si>
  <si>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</si>
  <si>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</si>
  <si>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</si>
  <si>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</si>
  <si>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</si>
  <si>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</si>
  <si>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</si>
  <si>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</si>
  <si>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</si>
  <si>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</si>
  <si>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</si>
  <si>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</si>
  <si>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</si>
  <si>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</si>
  <si>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</si>
  <si>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</si>
  <si>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</si>
  <si>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</si>
  <si>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</si>
  <si>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</si>
  <si>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</si>
  <si>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</si>
  <si>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</si>
  <si>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</si>
  <si>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</si>
  <si>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</si>
  <si>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</si>
  <si>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</si>
  <si>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</si>
  <si>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</si>
  <si>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</si>
  <si>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</si>
  <si>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</si>
  <si>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</si>
  <si>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</si>
  <si>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</si>
  <si>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</si>
  <si>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</si>
  <si>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</si>
  <si>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</si>
  <si>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</si>
  <si>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</si>
  <si>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</si>
  <si>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</si>
  <si>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</si>
  <si>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</si>
  <si>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</si>
  <si>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</si>
  <si>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</si>
  <si>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</si>
  <si>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</si>
  <si>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</si>
  <si>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</si>
  <si>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</si>
  <si>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</si>
  <si>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</si>
  <si>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</si>
  <si>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</si>
  <si>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</si>
  <si>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</si>
  <si>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</si>
  <si>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</si>
  <si>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</si>
  <si>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</si>
  <si>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</si>
  <si>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</si>
  <si>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</si>
  <si>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</si>
  <si>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</si>
  <si>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</si>
  <si>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</si>
  <si>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</si>
  <si>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</si>
  <si>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</si>
  <si>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</si>
  <si>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</si>
  <si>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</si>
  <si>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</si>
  <si>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</si>
  <si>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</si>
  <si>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</si>
  <si>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</si>
  <si>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</si>
  <si>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</si>
  <si>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</si>
  <si>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</si>
  <si>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</si>
  <si>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</si>
  <si>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</si>
  <si>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</si>
  <si>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</si>
  <si>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</si>
  <si>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</si>
  <si>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</si>
  <si>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</si>
  <si>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</si>
  <si>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</si>
  <si>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</si>
  <si>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</si>
  <si>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</si>
  <si>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</si>
  <si>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</si>
  <si>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</si>
  <si>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</si>
  <si>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</si>
  <si>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</si>
  <si>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</si>
  <si>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</si>
  <si>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</si>
  <si>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</si>
  <si>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</si>
  <si>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</si>
  <si>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</si>
  <si>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</si>
  <si>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</si>
  <si>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</si>
  <si>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</si>
  <si>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</si>
  <si>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</si>
  <si>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</si>
  <si>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</si>
  <si>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</si>
  <si>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</si>
  <si>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</si>
  <si>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</si>
  <si>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</si>
  <si>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</si>
  <si>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</si>
  <si>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</si>
  <si>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</si>
  <si>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</si>
  <si>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</si>
  <si>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</si>
  <si>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</si>
  <si>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</si>
  <si>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</si>
  <si>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</si>
  <si>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</si>
  <si>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</si>
  <si>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</si>
  <si>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</si>
  <si>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</si>
  <si>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</si>
  <si>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</si>
  <si>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</si>
  <si>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</si>
  <si>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</si>
  <si>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</si>
  <si>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</si>
  <si>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</si>
  <si>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</si>
  <si>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</si>
  <si>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</si>
  <si>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</si>
  <si>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</si>
  <si>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</si>
  <si>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</si>
  <si>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</si>
  <si>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</si>
  <si>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</si>
  <si>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</si>
  <si>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</si>
  <si>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</si>
  <si>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</si>
  <si>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</si>
  <si>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</si>
  <si>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</si>
  <si>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</si>
  <si>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</si>
  <si>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</si>
  <si>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</si>
  <si>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</si>
  <si>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</si>
  <si>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</si>
  <si>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</si>
  <si>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</si>
  <si>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</si>
  <si>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</si>
  <si>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</si>
  <si>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</si>
  <si>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</si>
  <si>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</si>
  <si>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</si>
  <si>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</si>
  <si>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</si>
  <si>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</si>
  <si>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</si>
  <si>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</si>
  <si>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</si>
  <si>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</si>
  <si>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</si>
  <si>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</si>
  <si>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</si>
  <si>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</si>
  <si>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</si>
  <si>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</si>
  <si>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</si>
  <si>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</si>
  <si>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</si>
  <si>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</si>
  <si>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</si>
  <si>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</si>
  <si>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</si>
  <si>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</si>
  <si>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</si>
  <si>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</si>
  <si>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</si>
  <si>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</si>
  <si>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</si>
  <si>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</si>
  <si>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</si>
  <si>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</si>
  <si>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</si>
  <si>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</si>
  <si>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</si>
  <si>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</si>
  <si>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</si>
  <si>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</si>
  <si>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</si>
  <si>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</si>
  <si>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</si>
  <si>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</si>
  <si>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</si>
  <si>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</si>
  <si>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</si>
  <si>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</si>
  <si>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</si>
  <si>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</si>
  <si>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</si>
  <si>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</si>
  <si>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</si>
  <si>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</si>
  <si>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</si>
  <si>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</si>
  <si>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</si>
  <si>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</si>
  <si>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</si>
  <si>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</si>
  <si>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</si>
  <si>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</si>
  <si>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</si>
  <si>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</si>
  <si>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</si>
  <si>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</si>
  <si>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</si>
  <si>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</si>
  <si>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</si>
  <si>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</si>
  <si>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</si>
  <si>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</si>
  <si>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</si>
  <si>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</si>
  <si>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</si>
  <si>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</si>
  <si>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</si>
  <si>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</si>
  <si>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</si>
  <si>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</si>
  <si>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</si>
  <si>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</si>
  <si>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</si>
  <si>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</si>
  <si>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</si>
  <si>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</si>
  <si>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</si>
  <si>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</si>
  <si>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</si>
  <si>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</si>
  <si>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</si>
  <si>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</si>
  <si>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</si>
  <si>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</si>
  <si>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</si>
  <si>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</si>
  <si>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</si>
  <si>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</si>
  <si>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</si>
  <si>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</si>
  <si>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</si>
  <si>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</si>
  <si>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</si>
  <si>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</si>
  <si>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</si>
  <si>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</si>
  <si>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</si>
  <si>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</si>
  <si>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</si>
  <si>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</si>
  <si>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</si>
  <si>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</si>
  <si>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</si>
  <si>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</si>
  <si>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</si>
  <si>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</si>
  <si>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</si>
  <si>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</si>
  <si>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</si>
  <si>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</si>
  <si>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</si>
  <si>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</si>
  <si>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</si>
  <si>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</si>
  <si>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</si>
  <si>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</si>
  <si>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</si>
  <si>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</si>
  <si>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</si>
  <si>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</si>
  <si>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</si>
  <si>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</si>
  <si>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</si>
  <si>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</si>
  <si>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</si>
  <si>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</si>
  <si>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</si>
  <si>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</si>
  <si>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</si>
  <si>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</si>
  <si>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</si>
  <si>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</si>
  <si>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</si>
  <si>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</si>
  <si>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</si>
  <si>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</si>
  <si>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</si>
  <si>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</si>
  <si>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</si>
  <si>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</si>
  <si>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</si>
  <si>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</si>
  <si>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</si>
  <si>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</si>
  <si>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</si>
  <si>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</si>
  <si>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</si>
  <si>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</si>
  <si>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</si>
  <si>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</si>
  <si>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</si>
  <si>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</si>
  <si>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</si>
  <si>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</si>
  <si>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</si>
  <si>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</si>
  <si>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</si>
  <si>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</si>
  <si>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</si>
  <si>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</si>
  <si>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</si>
  <si>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</si>
  <si>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</si>
  <si>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</si>
  <si>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</si>
  <si>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</si>
  <si>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</si>
  <si>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</si>
  <si>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</si>
  <si>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</si>
  <si>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</si>
  <si>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</si>
  <si>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</si>
  <si>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</si>
  <si>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</si>
  <si>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</si>
  <si>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</si>
  <si>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</si>
  <si>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</si>
  <si>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</si>
  <si>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</si>
  <si>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</si>
  <si>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</si>
  <si>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</si>
  <si>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</si>
  <si>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</si>
  <si>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</si>
  <si>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</si>
  <si>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</si>
  <si>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</si>
  <si>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</si>
  <si>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</si>
  <si>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</si>
  <si>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</si>
  <si>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</si>
  <si>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</si>
  <si>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</si>
  <si>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</si>
  <si>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</si>
  <si>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</si>
  <si>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</si>
  <si>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</si>
  <si>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</si>
  <si>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</si>
  <si>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</si>
  <si>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</si>
  <si>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</si>
  <si>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</si>
  <si>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</si>
  <si>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</si>
  <si>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</si>
  <si>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</si>
  <si>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</si>
  <si>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</si>
  <si>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</si>
  <si>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</si>
  <si>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</si>
  <si>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</si>
  <si>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</si>
  <si>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</si>
  <si>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</si>
  <si>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</si>
  <si>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</si>
  <si>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</si>
  <si>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</si>
  <si>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</si>
  <si>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</si>
  <si>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</si>
  <si>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</si>
  <si>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</si>
  <si>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</si>
  <si>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</si>
  <si>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</si>
  <si>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</si>
  <si>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</si>
  <si>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</si>
  <si>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</si>
  <si>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</si>
  <si>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</si>
  <si>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</si>
  <si>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</si>
  <si>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</si>
  <si>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</si>
  <si>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</si>
  <si>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</si>
  <si>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</si>
  <si>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</si>
  <si>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</si>
  <si>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</si>
  <si>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</si>
  <si>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</si>
  <si>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</si>
  <si>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</si>
  <si>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</si>
  <si>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</si>
  <si>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</si>
  <si>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</si>
  <si>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</si>
  <si>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</si>
  <si>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</si>
  <si>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</si>
  <si>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</si>
  <si>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</si>
  <si>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</si>
  <si>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</si>
  <si>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</si>
  <si>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</si>
  <si>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</si>
  <si>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</si>
  <si>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</si>
  <si>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</si>
  <si>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</si>
  <si>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</si>
  <si>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</si>
  <si>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</si>
  <si>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</si>
  <si>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</si>
  <si>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</si>
  <si>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</si>
  <si>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</si>
  <si>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</si>
  <si>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</si>
  <si>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</si>
  <si>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</si>
  <si>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</si>
  <si>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</si>
  <si>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</si>
  <si>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</si>
  <si>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</si>
  <si>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</si>
  <si>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</si>
  <si>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</si>
  <si>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</si>
  <si>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</si>
  <si>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</si>
  <si>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</si>
  <si>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</si>
  <si>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</si>
  <si>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</si>
  <si>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</si>
  <si>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</si>
  <si>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</si>
  <si>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</si>
  <si>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</si>
  <si>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</si>
  <si>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</si>
  <si>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</si>
  <si>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</si>
  <si>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</si>
  <si>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</si>
  <si>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</si>
  <si>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</si>
  <si>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</si>
  <si>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</si>
  <si>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</si>
  <si>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</si>
  <si>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</si>
  <si>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</si>
  <si>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</si>
  <si>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</si>
  <si>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</si>
  <si>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</si>
  <si>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</si>
  <si>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</si>
  <si>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</si>
  <si>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</si>
  <si>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</si>
  <si>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</si>
  <si>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</si>
  <si>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</si>
  <si>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</si>
  <si>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</si>
  <si>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</si>
  <si>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</si>
  <si>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</si>
  <si>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</si>
  <si>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</si>
  <si>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</si>
  <si>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</si>
  <si>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</si>
  <si>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</si>
  <si>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</si>
  <si>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</si>
  <si>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</si>
  <si>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</si>
  <si>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</si>
  <si>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</si>
  <si>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</si>
  <si>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</si>
  <si>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</si>
  <si>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</si>
  <si>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</si>
  <si>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</si>
  <si>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</si>
  <si>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</si>
  <si>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</si>
  <si>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</si>
  <si>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</si>
  <si>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</si>
  <si>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</si>
  <si>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</si>
  <si>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</si>
  <si>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</si>
  <si>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</si>
  <si>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</si>
  <si>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</si>
  <si>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</si>
  <si>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</si>
  <si>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</si>
  <si>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</si>
  <si>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</si>
  <si>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</si>
  <si>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</si>
  <si>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</si>
  <si>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</si>
  <si>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</si>
  <si>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</si>
  <si>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</si>
  <si>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</si>
  <si>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</si>
  <si>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</si>
  <si>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</si>
  <si>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</si>
  <si>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</si>
  <si>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</si>
  <si>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</si>
  <si>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</si>
  <si>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</si>
  <si>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</si>
  <si>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</si>
  <si>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</si>
  <si>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</si>
  <si>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</si>
  <si>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</si>
  <si>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</si>
  <si>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</si>
  <si>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</si>
  <si>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</si>
  <si>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</si>
  <si>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</si>
  <si>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</si>
  <si>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</si>
  <si>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</si>
  <si>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</si>
  <si>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</si>
  <si>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</si>
  <si>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</si>
  <si>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</si>
  <si>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</si>
  <si>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</si>
  <si>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</si>
  <si>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</si>
  <si>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</si>
  <si>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</si>
  <si>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</si>
  <si>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</si>
  <si>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</si>
  <si>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</si>
  <si>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</si>
  <si>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</si>
  <si>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</si>
  <si>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</si>
  <si>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</si>
  <si>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</si>
  <si>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</si>
  <si>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</si>
  <si>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</si>
  <si>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</si>
  <si>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</si>
  <si>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</si>
  <si>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</si>
  <si>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</si>
  <si>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</si>
  <si>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</si>
  <si>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</si>
  <si>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</si>
  <si>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</si>
  <si>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</si>
  <si>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</si>
  <si>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</si>
  <si>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</si>
  <si>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</si>
  <si>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</si>
  <si>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</si>
  <si>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</si>
  <si>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</si>
  <si>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</si>
  <si>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</si>
  <si>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</si>
  <si>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</si>
  <si>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</si>
  <si>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</si>
  <si>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</si>
  <si>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</si>
  <si>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</si>
  <si>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</si>
  <si>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</si>
  <si>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</si>
  <si>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</si>
  <si>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</si>
  <si>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</si>
  <si>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</si>
  <si>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</si>
  <si>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</si>
  <si>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</si>
  <si>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</si>
  <si>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</si>
  <si>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</si>
  <si>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</si>
  <si>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</si>
  <si>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</si>
  <si>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</si>
  <si>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</si>
  <si>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</si>
  <si>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</si>
  <si>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</si>
  <si>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</si>
  <si>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</si>
  <si>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</si>
  <si>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</si>
  <si>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</si>
  <si>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</si>
  <si>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</si>
  <si>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</si>
  <si>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</si>
  <si>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</si>
  <si>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</si>
  <si>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</si>
  <si>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</si>
  <si>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</si>
  <si>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</si>
  <si>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</si>
  <si>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</si>
  <si>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</si>
  <si>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</si>
  <si>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</si>
  <si>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</si>
  <si>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</si>
  <si>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</si>
  <si>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</si>
  <si>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</si>
  <si>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</si>
  <si>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</si>
  <si>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</si>
  <si>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</si>
  <si>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</si>
  <si>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</si>
  <si>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</si>
  <si>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</si>
  <si>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</si>
  <si>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</si>
  <si>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</si>
  <si>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</si>
  <si>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</si>
  <si>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</si>
  <si>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</si>
  <si>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</si>
  <si>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</si>
  <si>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</si>
  <si>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</si>
  <si>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</si>
  <si>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</si>
  <si>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</si>
  <si>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</si>
  <si>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</si>
  <si>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</si>
  <si>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</si>
  <si>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</si>
  <si>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</si>
  <si>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</si>
  <si>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</si>
  <si>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</si>
  <si>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</si>
  <si>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</si>
  <si>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</si>
  <si>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</si>
  <si>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</si>
  <si>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</si>
  <si>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</si>
  <si>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</si>
  <si>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</si>
  <si>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</si>
  <si>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</si>
  <si>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</si>
  <si>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</si>
  <si>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</si>
  <si>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</si>
  <si>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</si>
  <si>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</si>
  <si>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</si>
  <si>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</si>
  <si>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</si>
  <si>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</si>
  <si>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</si>
  <si>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</si>
  <si>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</si>
  <si>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</si>
  <si>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</si>
  <si>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</si>
  <si>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</si>
  <si>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</si>
  <si>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</si>
  <si>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</si>
  <si>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</si>
  <si>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</si>
  <si>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</si>
  <si>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</si>
  <si>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</si>
  <si>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</si>
  <si>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</si>
  <si>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</si>
  <si>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</si>
  <si>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</si>
  <si>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</si>
  <si>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</si>
  <si>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</si>
  <si>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</si>
  <si>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</si>
  <si>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</si>
  <si>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</si>
  <si>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</si>
  <si>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</si>
  <si>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</si>
  <si>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</si>
  <si>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</si>
  <si>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</si>
  <si>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</si>
  <si>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</si>
  <si>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</si>
  <si>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</si>
  <si>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</si>
  <si>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</si>
  <si>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</si>
  <si>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</si>
  <si>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</si>
  <si>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</si>
  <si>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</si>
  <si>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</si>
  <si>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</si>
  <si>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</si>
  <si>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</si>
  <si>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</si>
  <si>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</si>
  <si>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</si>
  <si>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</si>
  <si>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</si>
  <si>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</si>
  <si>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</si>
  <si>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</si>
  <si>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</si>
  <si>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</si>
  <si>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</si>
  <si>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</si>
  <si>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</si>
  <si>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</si>
  <si>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</si>
  <si>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</si>
  <si>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</si>
  <si>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</si>
  <si>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</si>
  <si>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</si>
  <si>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</si>
  <si>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</si>
  <si>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</si>
  <si>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</si>
  <si>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</si>
  <si>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</si>
  <si>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</si>
  <si>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</si>
  <si>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</si>
  <si>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</si>
  <si>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</si>
  <si>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</si>
  <si>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</si>
  <si>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</si>
  <si>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</si>
  <si>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</si>
  <si>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</si>
  <si>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</si>
  <si>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</si>
  <si>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</si>
  <si>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</si>
  <si>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</si>
  <si>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</si>
  <si>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</si>
  <si>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</si>
  <si>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</si>
  <si>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</si>
  <si>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</si>
  <si>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</si>
  <si>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</si>
  <si>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</si>
  <si>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</si>
  <si>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</si>
  <si>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</si>
  <si>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</si>
  <si>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</si>
  <si>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</si>
  <si>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</si>
  <si>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</si>
  <si>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</si>
  <si>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</si>
  <si>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</si>
  <si>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</si>
  <si>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</si>
  <si>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</si>
  <si>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</si>
  <si>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</si>
  <si>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</si>
  <si>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</si>
  <si>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</si>
  <si>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</si>
  <si>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</si>
  <si>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</si>
  <si>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</si>
  <si>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</si>
  <si>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</si>
  <si>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</si>
  <si>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</si>
  <si>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</si>
  <si>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</si>
  <si>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</si>
  <si>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</si>
  <si>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</si>
  <si>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</si>
  <si>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</si>
  <si>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</si>
  <si>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</si>
  <si>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</si>
  <si>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</si>
  <si>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</si>
  <si>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</si>
  <si>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</si>
  <si>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</si>
  <si>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</si>
  <si>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</si>
  <si>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</si>
  <si>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</si>
  <si>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</si>
  <si>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</si>
  <si>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</si>
  <si>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</si>
  <si>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</si>
  <si>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</si>
  <si>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</si>
  <si>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</si>
  <si>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</si>
  <si>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</si>
  <si>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</si>
  <si>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</si>
  <si>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</si>
  <si>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</si>
  <si>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</si>
  <si>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</si>
  <si>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</si>
  <si>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</si>
  <si>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</si>
  <si>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</si>
  <si>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</si>
  <si>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</si>
  <si>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</si>
  <si>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</si>
  <si>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</si>
  <si>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</si>
  <si>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</si>
  <si>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</si>
  <si>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</si>
  <si>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</si>
  <si>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</si>
  <si>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</si>
  <si>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</si>
  <si>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</si>
  <si>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</si>
  <si>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</si>
  <si>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</si>
  <si>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</si>
  <si>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</si>
  <si>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</si>
  <si>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</si>
  <si>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</si>
  <si>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</si>
  <si>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</si>
  <si>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</si>
  <si>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</si>
  <si>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</si>
  <si>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</si>
  <si>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</si>
  <si>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</si>
  <si>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</si>
  <si>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</si>
  <si>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</si>
  <si>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</si>
  <si>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</si>
  <si>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</si>
  <si>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</si>
  <si>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</si>
  <si>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</si>
  <si>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</si>
  <si>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</si>
  <si>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</si>
  <si>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</si>
  <si>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</si>
  <si>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</si>
  <si>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</si>
  <si>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</si>
  <si>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</si>
  <si>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</si>
  <si>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</si>
  <si>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</si>
  <si>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</si>
  <si>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</si>
  <si>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</si>
  <si>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</si>
  <si>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</si>
  <si>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</si>
  <si>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</si>
  <si>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</si>
  <si>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</si>
  <si>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</si>
  <si>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</si>
  <si>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</si>
  <si>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</si>
  <si>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</si>
  <si>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</si>
  <si>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</si>
  <si>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</si>
  <si>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</si>
  <si>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</si>
  <si>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</si>
  <si>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</si>
  <si>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</si>
  <si>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</si>
  <si>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</si>
  <si>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</si>
  <si>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</si>
  <si>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</si>
  <si>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</si>
  <si>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</si>
  <si>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</si>
  <si>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</si>
  <si>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</si>
  <si>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</si>
  <si>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</si>
  <si>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</si>
  <si>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</si>
  <si>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</si>
  <si>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</si>
  <si>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</si>
  <si>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</si>
  <si>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</si>
  <si>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</si>
  <si>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</si>
  <si>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</si>
  <si>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</si>
  <si>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</si>
  <si>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</si>
  <si>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</si>
  <si>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</si>
  <si>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</si>
  <si>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</si>
  <si>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</si>
  <si>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</si>
  <si>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</si>
  <si>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</si>
  <si>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</si>
  <si>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</si>
  <si>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</si>
  <si>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</si>
  <si>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</si>
  <si>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</si>
  <si>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</si>
  <si>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</si>
  <si>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</si>
  <si>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</si>
  <si>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</si>
  <si>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</si>
  <si>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</si>
  <si>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</si>
  <si>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</si>
  <si>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</si>
  <si>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</si>
  <si>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</si>
  <si>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</si>
  <si>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</si>
  <si>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</si>
  <si>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</si>
  <si>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</si>
  <si>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</si>
  <si>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</si>
  <si>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</si>
  <si>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</si>
  <si>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</si>
  <si>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</si>
  <si>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</si>
  <si>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</si>
  <si>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</si>
  <si>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</si>
  <si>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</si>
  <si>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</si>
  <si>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</si>
  <si>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</si>
  <si>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</si>
  <si>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</si>
  <si>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</si>
  <si>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</si>
  <si>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</si>
  <si>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</si>
  <si>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</si>
  <si>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</si>
  <si>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</si>
  <si>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</si>
  <si>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</si>
  <si>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</si>
  <si>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</si>
  <si>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</si>
  <si>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</si>
  <si>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</si>
  <si>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</si>
  <si>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</si>
  <si>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</si>
  <si>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</si>
  <si>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</si>
  <si>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</si>
  <si>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</si>
  <si>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</si>
  <si>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</si>
  <si>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</si>
  <si>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</si>
  <si>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</si>
  <si>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</si>
  <si>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</si>
  <si>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</si>
  <si>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</si>
  <si>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</si>
  <si>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</si>
  <si>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</si>
  <si>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</si>
  <si>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</si>
  <si>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</si>
  <si>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</si>
  <si>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</si>
  <si>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</si>
  <si>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</si>
  <si>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</si>
  <si>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</si>
  <si>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</si>
  <si>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</si>
  <si>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</si>
  <si>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</si>
  <si>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</si>
  <si>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</si>
  <si>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</si>
  <si>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</si>
  <si>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</si>
  <si>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</si>
  <si>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</si>
  <si>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</si>
  <si>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</si>
  <si>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</si>
  <si>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</si>
  <si>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</si>
  <si>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</si>
  <si>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</si>
  <si>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</si>
  <si>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</si>
  <si>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</si>
  <si>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</si>
  <si>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</si>
  <si>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</si>
  <si>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</si>
  <si>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</si>
  <si>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</si>
  <si>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</si>
  <si>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</si>
  <si>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</si>
  <si>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</si>
  <si>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</si>
  <si>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</si>
  <si>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</si>
  <si>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</si>
  <si>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</si>
  <si>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</si>
  <si>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</si>
  <si>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</si>
  <si>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</si>
  <si>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</si>
  <si>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</si>
  <si>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</si>
  <si>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</si>
  <si>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</si>
  <si>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</si>
  <si>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</si>
  <si>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</si>
  <si>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</si>
  <si>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</si>
  <si>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</si>
  <si>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</si>
  <si>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</si>
  <si>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</si>
  <si>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</si>
  <si>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</si>
  <si>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</si>
  <si>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</si>
  <si>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</si>
  <si>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</si>
  <si>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</si>
  <si>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</si>
  <si>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</si>
  <si>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</si>
  <si>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</si>
  <si>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</si>
  <si>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</si>
  <si>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</si>
  <si>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</si>
  <si>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</si>
  <si>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</si>
  <si>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</si>
  <si>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</si>
  <si>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</si>
  <si>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</si>
  <si>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</si>
  <si>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</si>
  <si>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</si>
  <si>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</si>
  <si>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</si>
  <si>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</si>
  <si>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</si>
  <si>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</si>
  <si>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</si>
  <si>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</si>
  <si>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</si>
  <si>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</si>
  <si>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</si>
  <si>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</si>
  <si>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</si>
  <si>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</si>
  <si>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</si>
  <si>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</si>
  <si>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</si>
  <si>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</si>
  <si>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</si>
  <si>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</si>
  <si>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</si>
  <si>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</si>
  <si>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</si>
  <si>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</si>
  <si>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</si>
  <si>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</si>
  <si>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</si>
  <si>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</si>
  <si>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</si>
  <si>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</si>
  <si>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</si>
  <si>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</si>
  <si>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</si>
  <si>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</si>
  <si>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</si>
  <si>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</si>
  <si>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</si>
  <si>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</si>
  <si>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</si>
  <si>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</si>
  <si>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</si>
  <si>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</si>
  <si>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</si>
  <si>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</si>
  <si>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</si>
  <si>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</si>
  <si>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</si>
  <si>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</si>
  <si>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</si>
  <si>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</si>
  <si>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</si>
  <si>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</si>
  <si>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</si>
  <si>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</si>
  <si>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</si>
  <si>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</si>
  <si>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</si>
  <si>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</si>
  <si>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</si>
  <si>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</si>
  <si>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</si>
  <si>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</si>
  <si>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</si>
  <si>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</si>
  <si>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</si>
  <si>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</si>
  <si>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</si>
  <si>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</si>
  <si>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</si>
  <si>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</si>
  <si>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</si>
  <si>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</si>
  <si>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</si>
  <si>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</si>
  <si>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</si>
  <si>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</si>
  <si>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</si>
  <si>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</si>
  <si>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</si>
  <si>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</si>
  <si>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</si>
  <si>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</si>
  <si>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</si>
  <si>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</si>
  <si>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</si>
  <si>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</si>
  <si>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</si>
  <si>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</si>
  <si>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</si>
  <si>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</si>
  <si>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</si>
  <si>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</si>
  <si>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</si>
  <si>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</si>
  <si>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</si>
  <si>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</si>
  <si>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</si>
  <si>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</si>
  <si>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</si>
  <si>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</si>
  <si>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</si>
  <si>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</si>
  <si>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</si>
  <si>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</si>
  <si>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</si>
  <si>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</si>
  <si>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</si>
  <si>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</si>
  <si>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</si>
  <si>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</si>
  <si>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</si>
  <si>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</si>
  <si>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</si>
  <si>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</si>
  <si>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</si>
  <si>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</si>
  <si>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</si>
  <si>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</si>
  <si>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</si>
  <si>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</si>
  <si>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</si>
  <si>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</si>
  <si>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</si>
  <si>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</si>
  <si>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</si>
  <si>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</si>
  <si>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</si>
  <si>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</si>
  <si>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</si>
  <si>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</si>
  <si>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</si>
  <si>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</si>
  <si>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</si>
  <si>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</si>
  <si>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</si>
  <si>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</si>
  <si>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</si>
  <si>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</si>
  <si>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</si>
  <si>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</si>
  <si>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</si>
  <si>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</si>
  <si>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</si>
  <si>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</si>
  <si>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</si>
  <si>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</si>
  <si>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</si>
  <si>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</si>
  <si>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</si>
  <si>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</si>
  <si>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</si>
  <si>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</si>
  <si>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</si>
  <si>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</si>
  <si>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</si>
  <si>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</si>
  <si>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</si>
  <si>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</si>
  <si>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</si>
  <si>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</si>
  <si>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</si>
  <si>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</si>
  <si>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</si>
  <si>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</si>
  <si>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</si>
  <si>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</si>
  <si>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</si>
  <si>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</si>
  <si>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</si>
  <si>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</si>
  <si>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</si>
  <si>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</si>
  <si>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</si>
  <si>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</si>
  <si>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</si>
  <si>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</si>
  <si>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</si>
  <si>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</si>
  <si>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</si>
  <si>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</si>
  <si>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</si>
  <si>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</si>
  <si>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</si>
  <si>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</si>
  <si>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</si>
  <si>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</si>
  <si>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</si>
  <si>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</si>
  <si>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</si>
  <si>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</si>
  <si>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</si>
  <si>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</si>
  <si>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</si>
  <si>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</si>
  <si>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</si>
  <si>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</si>
  <si>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</si>
  <si>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</si>
  <si>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</si>
  <si>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</si>
  <si>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</si>
  <si>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</si>
  <si>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</si>
  <si>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</si>
  <si>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</si>
  <si>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</si>
  <si>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</si>
  <si>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</si>
  <si>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</si>
  <si>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</si>
  <si>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</si>
  <si>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</si>
  <si>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</si>
  <si>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</si>
  <si>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</si>
  <si>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</si>
  <si>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</si>
  <si>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</si>
  <si>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</si>
  <si>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</si>
  <si>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</si>
  <si>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</si>
  <si>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</si>
  <si>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</si>
  <si>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</si>
  <si>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</si>
  <si>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</si>
  <si>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</si>
  <si>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</si>
  <si>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</si>
  <si>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</si>
  <si>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</si>
  <si>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</si>
  <si>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</si>
  <si>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</si>
  <si>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</si>
  <si>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</si>
  <si>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</si>
  <si>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</si>
  <si>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</si>
  <si>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</si>
  <si>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</si>
  <si>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</si>
  <si>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</si>
  <si>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</si>
  <si>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</si>
  <si>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</si>
  <si>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</si>
  <si>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</si>
  <si>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</si>
  <si>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</si>
  <si>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</si>
  <si>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</si>
  <si>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</si>
  <si>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</si>
  <si>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</si>
  <si>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</si>
  <si>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</si>
  <si>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</si>
  <si>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</si>
  <si>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</si>
  <si>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</si>
  <si>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</si>
  <si>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</si>
  <si>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</si>
  <si>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</si>
  <si>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</si>
  <si>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</si>
  <si>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</si>
  <si>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</si>
  <si>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</si>
  <si>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</si>
  <si>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</si>
  <si>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</si>
  <si>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</si>
  <si>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</si>
  <si>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</si>
  <si>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</si>
  <si>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</si>
  <si>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</si>
  <si>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</si>
  <si>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</si>
  <si>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</si>
  <si>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</si>
  <si>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</si>
  <si>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</si>
  <si>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</si>
  <si>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</si>
  <si>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</si>
  <si>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</si>
  <si>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</si>
  <si>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</si>
  <si>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</si>
  <si>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</si>
  <si>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</si>
  <si>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</si>
  <si>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</si>
  <si>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</si>
  <si>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</si>
  <si>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</si>
  <si>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</si>
  <si>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</si>
  <si>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</si>
  <si>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</si>
  <si>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</si>
  <si>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</si>
  <si>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</si>
  <si>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</si>
  <si>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</si>
  <si>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</si>
  <si>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</si>
  <si>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</si>
  <si>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</si>
  <si>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</si>
  <si>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</si>
  <si>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</si>
  <si>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</si>
  <si>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</si>
  <si>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</si>
  <si>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</si>
  <si>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</si>
  <si>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</si>
  <si>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</si>
  <si>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</si>
  <si>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</si>
  <si>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</si>
  <si>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</si>
  <si>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</si>
  <si>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</si>
  <si>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</si>
  <si>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</si>
  <si>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</si>
  <si>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</si>
  <si>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</si>
  <si>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</si>
  <si>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</si>
  <si>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</si>
  <si>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</si>
  <si>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</si>
  <si>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</si>
  <si>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</si>
  <si>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</si>
  <si>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</si>
  <si>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</si>
  <si>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</si>
  <si>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</si>
  <si>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</si>
  <si>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</si>
  <si>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</si>
  <si>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</si>
  <si>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</si>
  <si>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</si>
  <si>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</si>
  <si>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</si>
  <si>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</si>
  <si>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</si>
  <si>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</si>
  <si>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</si>
  <si>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</si>
  <si>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</si>
  <si>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</si>
  <si>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</si>
  <si>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</si>
  <si>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</si>
  <si>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</si>
  <si>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</si>
  <si>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</si>
  <si>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</si>
  <si>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</si>
  <si>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</si>
  <si>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</si>
  <si>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</si>
  <si>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</si>
  <si>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</si>
  <si>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</si>
  <si>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</si>
  <si>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</si>
  <si>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</si>
  <si>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</si>
  <si>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</si>
  <si>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</si>
  <si>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</si>
  <si>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</si>
  <si>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</si>
  <si>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</si>
  <si>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</si>
  <si>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</si>
  <si>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</si>
  <si>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</si>
  <si>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</si>
  <si>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</si>
  <si>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</si>
  <si>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</si>
  <si>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</si>
  <si>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</si>
  <si>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</si>
  <si>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</si>
  <si>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</si>
  <si>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</si>
  <si>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</si>
  <si>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</si>
  <si>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</si>
  <si>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</si>
  <si>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</si>
  <si>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</si>
  <si>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</si>
  <si>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</si>
  <si>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</si>
  <si>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</si>
  <si>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</si>
  <si>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</si>
  <si>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</si>
  <si>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</si>
  <si>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</si>
  <si>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</si>
  <si>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</si>
  <si>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</si>
  <si>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</si>
  <si>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</si>
  <si>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</si>
  <si>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</si>
  <si>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</si>
  <si>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</si>
  <si>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</si>
  <si>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</si>
  <si>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</si>
  <si>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</si>
  <si>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</si>
  <si>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</si>
  <si>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</si>
  <si>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</si>
  <si>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</si>
  <si>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</si>
  <si>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</si>
  <si>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</si>
  <si>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</si>
  <si>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</si>
  <si>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</si>
  <si>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</si>
  <si>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</si>
  <si>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</si>
  <si>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</si>
  <si>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</si>
  <si>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</si>
  <si>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</si>
  <si>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</si>
  <si>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</si>
  <si>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</si>
  <si>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</si>
  <si>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</si>
  <si>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</si>
  <si>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</si>
  <si>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</si>
  <si>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</si>
  <si>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</si>
  <si>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</si>
  <si>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</si>
  <si>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</si>
  <si>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</si>
  <si>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</si>
  <si>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</si>
  <si>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</si>
  <si>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</si>
  <si>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</si>
  <si>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</si>
  <si>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</si>
  <si>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</si>
  <si>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</si>
  <si>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</si>
  <si>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</si>
  <si>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</si>
  <si>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</si>
  <si>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</si>
  <si>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</si>
  <si>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</si>
  <si>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</si>
  <si>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</si>
  <si>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</si>
  <si>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</si>
  <si>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</si>
  <si>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</si>
  <si>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</si>
  <si>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</si>
  <si>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</si>
  <si>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</si>
  <si>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</si>
  <si>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</si>
  <si>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</si>
  <si>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</si>
  <si>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</si>
  <si>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</si>
  <si>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</si>
  <si>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</si>
  <si>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</si>
  <si>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</si>
  <si>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</si>
  <si>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</si>
  <si>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</si>
  <si>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</si>
  <si>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</si>
  <si>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</si>
  <si>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</si>
  <si>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</si>
  <si>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</si>
  <si>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</si>
  <si>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</si>
  <si>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</si>
  <si>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</si>
  <si>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</si>
  <si>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</si>
  <si>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</si>
  <si>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</si>
  <si>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</si>
  <si>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</si>
  <si>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</si>
  <si>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</si>
  <si>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</si>
  <si>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</si>
  <si>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</si>
  <si>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</si>
  <si>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</si>
  <si>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</si>
  <si>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</si>
  <si>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</si>
  <si>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</si>
  <si>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</si>
  <si>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</si>
  <si>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</si>
  <si>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</si>
  <si>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</si>
  <si>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</si>
  <si>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</si>
  <si>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</si>
  <si>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</si>
  <si>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</si>
  <si>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</si>
  <si>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</si>
  <si>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</si>
  <si>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</si>
  <si>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</si>
  <si>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</si>
  <si>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</si>
  <si>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</si>
  <si>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</si>
  <si>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</si>
  <si>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</si>
  <si>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</si>
  <si>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</si>
  <si>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</si>
  <si>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</si>
  <si>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</si>
  <si>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</si>
  <si>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</si>
  <si>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</si>
  <si>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</si>
  <si>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</si>
  <si>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</si>
  <si>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</si>
  <si>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</si>
  <si>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</si>
  <si>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</si>
  <si>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</si>
  <si>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</si>
  <si>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</si>
  <si>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</si>
  <si>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</si>
  <si>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</si>
  <si>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</si>
  <si>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</si>
  <si>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</si>
  <si>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</si>
  <si>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</si>
  <si>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</si>
  <si>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</si>
  <si>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</si>
  <si>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</si>
  <si>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</si>
  <si>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</si>
  <si>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</si>
  <si>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</si>
  <si>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</si>
  <si>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</si>
  <si>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</si>
  <si>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</si>
  <si>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</si>
  <si>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</si>
  <si>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</si>
  <si>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</si>
  <si>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</si>
  <si>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</si>
  <si>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</si>
  <si>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</si>
  <si>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</si>
  <si>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</si>
  <si>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</si>
  <si>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</si>
  <si>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</si>
  <si>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</si>
  <si>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</si>
  <si>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</si>
  <si>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</si>
  <si>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</si>
  <si>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</si>
  <si>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</si>
  <si>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</si>
  <si>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</si>
  <si>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</si>
  <si>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</si>
  <si>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</si>
  <si>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</si>
  <si>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</si>
  <si>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</si>
  <si>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</si>
  <si>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</si>
  <si>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</si>
  <si>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</si>
  <si>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</si>
  <si>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</si>
  <si>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</si>
  <si>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</si>
  <si>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</si>
  <si>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</si>
  <si>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</si>
  <si>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</si>
  <si>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</si>
  <si>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</si>
  <si>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</si>
  <si>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</si>
  <si>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</si>
  <si>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</si>
  <si>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</si>
  <si>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</si>
  <si>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</si>
  <si>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</si>
  <si>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</si>
  <si>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</si>
  <si>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</si>
  <si>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</si>
  <si>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</si>
  <si>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</si>
  <si>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</si>
  <si>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</si>
  <si>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</si>
  <si>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</si>
  <si>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</si>
  <si>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</si>
  <si>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</si>
  <si>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</si>
  <si>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</si>
  <si>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</si>
  <si>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</si>
  <si>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</si>
  <si>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</si>
  <si>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</si>
  <si>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</si>
  <si>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</si>
  <si>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</si>
  <si>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</si>
  <si>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</si>
  <si>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</si>
  <si>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</si>
  <si>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</si>
  <si>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</si>
  <si>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</si>
  <si>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</si>
  <si>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</si>
  <si>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</si>
  <si>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</si>
  <si>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</si>
  <si>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</si>
  <si>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</si>
  <si>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</si>
  <si>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</si>
  <si>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</si>
  <si>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</si>
  <si>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</si>
  <si>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</si>
  <si>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</si>
  <si>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</si>
  <si>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</si>
  <si>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</si>
  <si>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</si>
  <si>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</si>
  <si>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</si>
  <si>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</si>
  <si>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</si>
  <si>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</si>
  <si>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</si>
  <si>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</si>
  <si>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</si>
  <si>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</si>
  <si>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</si>
  <si>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</si>
  <si>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</si>
  <si>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</si>
  <si>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</si>
  <si>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</si>
  <si>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</si>
  <si>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</si>
  <si>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</si>
  <si>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</si>
  <si>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</si>
  <si>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</si>
  <si>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</si>
  <si>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</si>
  <si>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</si>
  <si>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</si>
  <si>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</si>
  <si>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</si>
  <si>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</si>
  <si>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</si>
  <si>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</si>
  <si>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</si>
  <si>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</si>
  <si>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</si>
  <si>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</si>
  <si>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</si>
  <si>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</si>
  <si>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</si>
  <si>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</si>
  <si>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</si>
  <si>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</si>
  <si>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</si>
  <si>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</si>
  <si>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</si>
  <si>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</si>
  <si>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</si>
  <si>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</si>
  <si>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</si>
  <si>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</si>
  <si>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</si>
  <si>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</si>
  <si>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</si>
  <si>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</si>
  <si>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</si>
  <si>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</si>
  <si>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</si>
  <si>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</si>
  <si>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</si>
  <si>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</si>
  <si>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</si>
  <si>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</si>
  <si>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</si>
  <si>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</si>
  <si>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</si>
  <si>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</si>
  <si>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</si>
  <si>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</si>
  <si>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</si>
  <si>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</si>
  <si>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</si>
  <si>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</si>
  <si>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</si>
  <si>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</si>
  <si>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</si>
  <si>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</si>
  <si>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</si>
  <si>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</si>
  <si>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</si>
  <si>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</si>
  <si>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</si>
  <si>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</si>
  <si>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</si>
  <si>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</si>
  <si>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</si>
  <si>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</si>
  <si>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</si>
  <si>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</si>
  <si>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</si>
  <si>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</si>
  <si>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</si>
  <si>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</si>
  <si>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</si>
  <si>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</si>
  <si>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</si>
  <si>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</si>
  <si>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</si>
  <si>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</si>
  <si>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</si>
  <si>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</si>
  <si>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</si>
  <si>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</si>
  <si>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</si>
  <si>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</si>
  <si>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</si>
  <si>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</si>
  <si>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</si>
  <si>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</si>
  <si>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</si>
  <si>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</si>
  <si>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</si>
  <si>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</si>
  <si>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</si>
  <si>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</si>
  <si>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</si>
  <si>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</si>
  <si>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</si>
  <si>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</si>
  <si>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</si>
  <si>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</si>
  <si>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</si>
  <si>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</si>
  <si>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</si>
  <si>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</si>
  <si>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</si>
  <si>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</si>
  <si>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</si>
  <si>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</si>
  <si>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</si>
  <si>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</si>
  <si>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</si>
  <si>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</si>
  <si>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</si>
  <si>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</si>
  <si>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</si>
  <si>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</si>
  <si>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</si>
  <si>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</si>
  <si>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</si>
  <si>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</si>
  <si>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</si>
  <si>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</si>
  <si>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</si>
  <si>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</si>
  <si>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</si>
  <si>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</si>
  <si>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</si>
  <si>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</si>
  <si>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</si>
  <si>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</si>
  <si>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</si>
  <si>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</si>
  <si>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</si>
  <si>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</si>
  <si>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</si>
  <si>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</si>
  <si>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</si>
  <si>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</si>
  <si>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</si>
  <si>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</si>
  <si>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</si>
  <si>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</si>
  <si>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</si>
  <si>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</si>
  <si>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</si>
  <si>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</si>
  <si>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</si>
  <si>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</si>
  <si>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</si>
  <si>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</si>
  <si>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</si>
  <si>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</si>
  <si>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</si>
  <si>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</si>
  <si>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</si>
  <si>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</si>
  <si>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</si>
  <si>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</si>
  <si>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</si>
  <si>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</si>
  <si>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</si>
  <si>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</si>
  <si>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</si>
  <si>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</si>
  <si>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</si>
  <si>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</si>
  <si>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</si>
  <si>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</si>
  <si>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</si>
  <si>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</si>
  <si>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</si>
  <si>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</si>
  <si>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</si>
  <si>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</si>
  <si>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</si>
  <si>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</si>
  <si>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</si>
  <si>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</si>
  <si>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</si>
  <si>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</si>
  <si>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</si>
  <si>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</si>
  <si>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</si>
  <si>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</si>
  <si>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</si>
  <si>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</si>
  <si>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</si>
  <si>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</si>
  <si>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</si>
  <si>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</si>
  <si>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</si>
  <si>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</si>
  <si>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</si>
  <si>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</si>
  <si>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</si>
  <si>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</si>
  <si>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</si>
  <si>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</si>
  <si>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</si>
  <si>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</si>
  <si>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</si>
  <si>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</si>
  <si>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</si>
  <si>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</si>
  <si>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</si>
  <si>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</si>
  <si>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</si>
  <si>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</si>
  <si>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</si>
  <si>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</si>
  <si>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</si>
  <si>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</si>
  <si>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</si>
  <si>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</si>
  <si>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</si>
  <si>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</si>
  <si>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</si>
  <si>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</si>
  <si>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</si>
  <si>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</si>
  <si>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</si>
  <si>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</si>
  <si>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</si>
  <si>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</si>
  <si>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</si>
  <si>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</si>
  <si>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</si>
  <si>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</si>
  <si>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</si>
  <si>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</si>
  <si>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</si>
  <si>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</si>
  <si>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</si>
  <si>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</si>
  <si>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</si>
  <si>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</si>
  <si>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</si>
  <si>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</si>
  <si>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</si>
  <si>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</si>
  <si>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</si>
  <si>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</si>
  <si>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</si>
  <si>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</si>
  <si>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</si>
  <si>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</si>
  <si>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</si>
  <si>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</si>
  <si>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</si>
  <si>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</si>
  <si>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</si>
  <si>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</si>
  <si>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</si>
  <si>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</si>
  <si>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</si>
  <si>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</si>
  <si>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</si>
  <si>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</si>
  <si>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</si>
  <si>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</si>
  <si>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</si>
  <si>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</si>
  <si>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</si>
  <si>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</si>
  <si>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</si>
  <si>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</si>
  <si>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</si>
  <si>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</si>
  <si>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</si>
  <si>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</si>
  <si>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</si>
  <si>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</si>
  <si>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</si>
  <si>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</si>
  <si>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</si>
  <si>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</si>
  <si>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</si>
  <si>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</si>
  <si>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</si>
  <si>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</si>
  <si>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</si>
  <si>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</si>
  <si>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</si>
  <si>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</si>
  <si>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</si>
  <si>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</si>
  <si>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</si>
  <si>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</si>
  <si>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</si>
  <si>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</si>
  <si>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</si>
  <si>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</si>
  <si>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</si>
  <si>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</si>
  <si>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</si>
  <si>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</si>
  <si>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</si>
  <si>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</si>
  <si>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</si>
  <si>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</si>
  <si>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</si>
  <si>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</si>
  <si>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</si>
  <si>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</si>
  <si>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</si>
  <si>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</si>
  <si>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</si>
  <si>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</si>
  <si>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</si>
  <si>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</si>
  <si>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</si>
  <si>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</si>
  <si>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</si>
  <si>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</si>
  <si>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</si>
  <si>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</si>
  <si>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</si>
  <si>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</si>
  <si>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</si>
  <si>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</si>
  <si>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</si>
  <si>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</si>
  <si>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</si>
  <si>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</si>
  <si>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</si>
  <si>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</si>
  <si>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</si>
  <si>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</si>
  <si>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</si>
  <si>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</si>
  <si>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</si>
  <si>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</si>
  <si>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</si>
  <si>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</si>
  <si>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</si>
  <si>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</si>
  <si>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</si>
  <si>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</si>
  <si>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</si>
  <si>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</si>
  <si>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</si>
  <si>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</si>
  <si>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</si>
  <si>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</si>
  <si>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</si>
  <si>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</si>
  <si>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</si>
  <si>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</si>
  <si>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</si>
  <si>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</si>
  <si>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</si>
  <si>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</si>
  <si>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</si>
  <si>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</si>
  <si>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</si>
  <si>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</si>
  <si>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</si>
  <si>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</si>
  <si>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</si>
  <si>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</si>
  <si>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</si>
  <si>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</si>
  <si>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</si>
  <si>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</si>
  <si>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</si>
  <si>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</si>
  <si>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</si>
  <si>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</si>
  <si>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</si>
  <si>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</si>
  <si>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</si>
  <si>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</si>
  <si>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</si>
  <si>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</si>
  <si>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</si>
  <si>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</si>
  <si>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</si>
  <si>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</si>
  <si>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</si>
  <si>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</si>
  <si>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</si>
  <si>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</si>
  <si>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</si>
  <si>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</si>
  <si>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</si>
  <si>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</si>
  <si>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</si>
  <si>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</si>
  <si>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</si>
  <si>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</si>
  <si>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</si>
  <si>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</si>
  <si>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</si>
  <si>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</si>
  <si>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</si>
  <si>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</si>
  <si>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</si>
  <si>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</si>
  <si>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</si>
  <si>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</si>
  <si>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</si>
  <si>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</si>
  <si>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</si>
  <si>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</si>
  <si>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</si>
  <si>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</si>
  <si>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</si>
  <si>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</si>
  <si>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</si>
  <si>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</si>
  <si>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</si>
  <si>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</si>
  <si>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</si>
  <si>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</si>
  <si>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</si>
  <si>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</si>
  <si>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</si>
  <si>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</si>
  <si>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</si>
  <si>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</si>
  <si>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</si>
  <si>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</si>
  <si>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</si>
  <si>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</si>
  <si>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</si>
  <si>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</si>
  <si>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</si>
  <si>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</si>
  <si>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</si>
  <si>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</si>
  <si>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</si>
  <si>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</si>
  <si>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</si>
  <si>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</si>
  <si>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</si>
  <si>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</si>
  <si>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</si>
  <si>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</si>
  <si>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</si>
  <si>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</si>
  <si>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</si>
  <si>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</si>
  <si>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</si>
  <si>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</si>
  <si>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</si>
  <si>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</si>
  <si>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</si>
  <si>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</si>
  <si>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</si>
  <si>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</si>
  <si>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</si>
  <si>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</si>
  <si>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</si>
  <si>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</si>
  <si>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</si>
  <si>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</si>
  <si>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</si>
  <si>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</si>
  <si>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</si>
  <si>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</si>
  <si>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</si>
  <si>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</si>
  <si>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</si>
  <si>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</si>
  <si>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</si>
  <si>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</si>
  <si>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</si>
  <si>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</si>
  <si>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</si>
  <si>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</si>
  <si>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</si>
  <si>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</si>
  <si>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</si>
  <si>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</si>
  <si>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</si>
  <si>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</si>
  <si>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</si>
  <si>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</si>
  <si>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</si>
  <si>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</si>
  <si>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</si>
  <si>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</si>
  <si>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</si>
  <si>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</si>
  <si>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</si>
  <si>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</si>
  <si>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</si>
  <si>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</si>
  <si>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</si>
  <si>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</si>
  <si>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</si>
  <si>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</si>
  <si>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</si>
  <si>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</si>
  <si>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</si>
  <si>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</si>
  <si>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</si>
  <si>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</si>
  <si>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</si>
  <si>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</si>
  <si>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</si>
  <si>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</si>
  <si>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</si>
  <si>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</si>
  <si>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</si>
  <si>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</si>
  <si>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</si>
  <si>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</si>
  <si>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</si>
  <si>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</si>
  <si>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</si>
  <si>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</si>
  <si>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</si>
  <si>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</si>
  <si>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</si>
  <si>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</si>
  <si>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</si>
  <si>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</si>
  <si>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</si>
  <si>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</si>
  <si>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</si>
  <si>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</si>
  <si>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</si>
  <si>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</si>
  <si>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</si>
  <si>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</si>
  <si>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</si>
  <si>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</si>
  <si>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</si>
  <si>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</si>
  <si>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</si>
  <si>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</si>
  <si>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</si>
  <si>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</si>
  <si>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</si>
  <si>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</si>
  <si>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</si>
  <si>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</si>
  <si>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</si>
  <si>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</si>
  <si>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</si>
  <si>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</si>
  <si>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</si>
  <si>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</si>
  <si>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</si>
  <si>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</si>
  <si>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</si>
  <si>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</si>
  <si>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</si>
  <si>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</si>
  <si>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</si>
  <si>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</si>
  <si>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</si>
  <si>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</si>
  <si>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</si>
  <si>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</si>
  <si>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</si>
  <si>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</si>
  <si>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</si>
  <si>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</si>
  <si>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</si>
  <si>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</si>
  <si>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</si>
  <si>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</si>
  <si>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</si>
  <si>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</si>
  <si>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</si>
  <si>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</si>
  <si>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</si>
  <si>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</si>
  <si>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</si>
  <si>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</si>
  <si>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</si>
  <si>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</si>
  <si>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</si>
  <si>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</si>
  <si>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</si>
  <si>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</si>
  <si>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</si>
  <si>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</si>
  <si>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</si>
  <si>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</si>
  <si>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</si>
  <si>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</si>
  <si>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</si>
  <si>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</si>
  <si>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</si>
  <si>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</si>
  <si>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</si>
  <si>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</si>
  <si>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</si>
  <si>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</si>
  <si>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</si>
  <si>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</si>
  <si>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</si>
  <si>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</si>
  <si>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</si>
  <si>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</si>
  <si>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</si>
  <si>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</si>
  <si>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</si>
  <si>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</si>
  <si>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</si>
  <si>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</si>
  <si>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</si>
  <si>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</si>
  <si>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</si>
  <si>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</si>
  <si>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</si>
  <si>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</si>
  <si>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</si>
  <si>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</si>
  <si>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</si>
  <si>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</si>
  <si>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</si>
  <si>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</si>
  <si>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</si>
  <si>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</si>
  <si>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</si>
  <si>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</si>
  <si>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</si>
  <si>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</si>
  <si>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</si>
  <si>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</si>
  <si>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</si>
  <si>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</si>
  <si>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</si>
  <si>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</si>
  <si>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</si>
  <si>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</si>
  <si>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</si>
  <si>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</si>
  <si>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</si>
  <si>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</si>
  <si>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</si>
  <si>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</si>
  <si>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</si>
  <si>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</si>
  <si>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</si>
  <si>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</si>
  <si>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</si>
  <si>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</si>
  <si>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</si>
  <si>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</si>
  <si>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</si>
  <si>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</si>
  <si>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</si>
  <si>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</si>
  <si>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</si>
  <si>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</si>
  <si>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</si>
  <si>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</si>
  <si>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</si>
  <si>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</si>
  <si>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</si>
  <si>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</si>
  <si>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</si>
  <si>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</si>
  <si>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</si>
  <si>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</si>
  <si>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</si>
  <si>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</si>
  <si>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</si>
  <si>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</si>
  <si>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</si>
  <si>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</si>
  <si>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</si>
  <si>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</si>
  <si>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</si>
  <si>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</si>
  <si>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</si>
  <si>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</si>
  <si>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</si>
  <si>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</si>
  <si>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</si>
  <si>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</si>
  <si>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</si>
  <si>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</si>
  <si>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</si>
  <si>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</si>
  <si>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</si>
  <si>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</si>
  <si>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</si>
  <si>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</si>
  <si>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</si>
  <si>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</si>
  <si>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</si>
  <si>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</si>
  <si>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</si>
  <si>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</si>
  <si>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</si>
  <si>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</si>
  <si>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</si>
  <si>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</si>
  <si>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</si>
  <si>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</si>
  <si>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</si>
  <si>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</si>
  <si>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</si>
  <si>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</si>
  <si>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</si>
  <si>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</si>
  <si>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</si>
  <si>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</si>
  <si>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</si>
  <si>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</si>
  <si>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</si>
  <si>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</si>
  <si>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</si>
  <si>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</si>
  <si>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</si>
  <si>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</si>
  <si>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</si>
  <si>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</si>
  <si>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</si>
  <si>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</si>
  <si>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</si>
  <si>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</si>
  <si>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</si>
  <si>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</si>
  <si>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</si>
  <si>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</si>
  <si>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</si>
  <si>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</si>
  <si>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</si>
  <si>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</si>
  <si>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</si>
  <si>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</si>
  <si>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</si>
  <si>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</si>
  <si>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</si>
  <si>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</si>
  <si>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</si>
  <si>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</si>
  <si>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</si>
  <si>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</si>
  <si>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</si>
  <si>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</si>
  <si>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</si>
  <si>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</si>
  <si>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</si>
  <si>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</si>
  <si>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</si>
  <si>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</si>
  <si>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</si>
  <si>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</si>
  <si>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</si>
  <si>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</si>
  <si>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</si>
  <si>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</si>
  <si>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</si>
  <si>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</si>
  <si>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</si>
  <si>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</si>
  <si>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</si>
  <si>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</si>
  <si>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</si>
  <si>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</si>
  <si>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</si>
  <si>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</si>
  <si>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</si>
  <si>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</si>
  <si>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</si>
  <si>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</si>
  <si>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</si>
  <si>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</si>
  <si>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</si>
  <si>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</si>
  <si>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</si>
  <si>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</si>
  <si>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</si>
  <si>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</si>
  <si>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</si>
  <si>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</si>
  <si>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</si>
  <si>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</si>
  <si>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</si>
  <si>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</si>
  <si>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</si>
  <si>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</si>
  <si>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</si>
  <si>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</si>
  <si>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</si>
  <si>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</si>
  <si>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</si>
  <si>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</si>
  <si>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</si>
  <si>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</si>
  <si>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</si>
  <si>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</si>
  <si>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</si>
  <si>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</si>
  <si>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</si>
  <si>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</si>
  <si>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</si>
  <si>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</si>
  <si>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</si>
  <si>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</si>
  <si>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</si>
  <si>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</si>
  <si>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</si>
  <si>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</si>
  <si>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</si>
  <si>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</si>
  <si>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</si>
  <si>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</si>
  <si>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</si>
  <si>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</si>
  <si>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</si>
  <si>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</si>
  <si>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</si>
  <si>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</si>
  <si>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</si>
  <si>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</si>
  <si>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</si>
  <si>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</si>
  <si>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</si>
  <si>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</si>
  <si>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</si>
  <si>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</si>
  <si>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</si>
  <si>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</si>
  <si>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</si>
  <si>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</si>
  <si>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</si>
  <si>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</si>
  <si>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</si>
  <si>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</si>
  <si>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</si>
  <si>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</si>
  <si>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</si>
  <si>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</si>
  <si>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</si>
  <si>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</si>
  <si>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</si>
  <si>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</si>
  <si>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</si>
  <si>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</si>
  <si>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</si>
  <si>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</si>
  <si>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</si>
  <si>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</si>
  <si>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</si>
  <si>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</si>
  <si>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</si>
  <si>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</si>
  <si>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</si>
  <si>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</si>
  <si>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</si>
  <si>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</si>
  <si>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</si>
  <si>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</si>
  <si>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</si>
  <si>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</si>
  <si>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</si>
  <si>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</si>
  <si>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</si>
  <si>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</si>
  <si>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</si>
  <si>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</si>
  <si>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</si>
  <si>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</si>
  <si>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</si>
  <si>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</si>
  <si>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</si>
  <si>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</si>
  <si>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</si>
  <si>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</si>
  <si>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</si>
  <si>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</si>
  <si>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</si>
  <si>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</si>
  <si>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</si>
  <si>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</si>
  <si>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</si>
  <si>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</si>
  <si>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</si>
  <si>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</si>
  <si>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</si>
  <si>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</si>
  <si>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</si>
  <si>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</si>
  <si>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</si>
  <si>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</si>
  <si>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</si>
  <si>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</si>
  <si>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</si>
  <si>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</si>
  <si>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</si>
  <si>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</si>
  <si>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</si>
  <si>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</si>
  <si>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</si>
  <si>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</si>
  <si>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</si>
  <si>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</si>
  <si>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</si>
  <si>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</si>
  <si>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</si>
  <si>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</si>
  <si>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</si>
  <si>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</si>
  <si>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</si>
  <si>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</si>
  <si>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</si>
  <si>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</si>
  <si>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</si>
  <si>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</si>
  <si>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</si>
  <si>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</si>
  <si>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</si>
  <si>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</si>
  <si>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</si>
  <si>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</si>
  <si>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</si>
  <si>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</si>
  <si>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</si>
  <si>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</si>
  <si>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</si>
  <si>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</si>
  <si>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</si>
  <si>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</si>
  <si>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</si>
  <si>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</si>
  <si>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</si>
  <si>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</si>
  <si>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</si>
  <si>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</si>
  <si>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</si>
  <si>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</si>
  <si>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</si>
  <si>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</si>
  <si>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</si>
  <si>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</si>
  <si>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</si>
  <si>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</si>
  <si>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</si>
  <si>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</si>
  <si>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</si>
  <si>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</si>
  <si>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</si>
  <si>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</si>
  <si>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</si>
  <si>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</si>
  <si>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</si>
  <si>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</si>
  <si>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</si>
  <si>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</si>
  <si>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</si>
  <si>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</si>
  <si>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</si>
  <si>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</si>
  <si>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</si>
  <si>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</si>
  <si>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</si>
  <si>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</si>
  <si>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</si>
  <si>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</si>
  <si>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</si>
  <si>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</si>
  <si>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</si>
  <si>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</si>
  <si>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</si>
  <si>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</si>
  <si>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</si>
  <si>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</si>
  <si>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</si>
  <si>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</si>
  <si>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</si>
  <si>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</si>
  <si>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</si>
  <si>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</si>
  <si>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</si>
  <si>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</si>
  <si>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</si>
  <si>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</si>
  <si>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</si>
  <si>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</si>
  <si>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</si>
  <si>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</si>
  <si>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</si>
  <si>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</si>
  <si>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</si>
  <si>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</si>
  <si>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</si>
  <si>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</si>
  <si>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</si>
  <si>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</si>
  <si>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</si>
  <si>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</si>
  <si>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</si>
  <si>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</si>
  <si>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</si>
  <si>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</si>
  <si>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</si>
  <si>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</si>
  <si>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</si>
  <si>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</si>
  <si>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</si>
  <si>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</si>
  <si>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</si>
  <si>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</si>
  <si>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</si>
  <si>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</si>
  <si>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</si>
  <si>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</si>
  <si>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</si>
  <si>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</si>
  <si>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</si>
  <si>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</si>
  <si>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</si>
  <si>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</si>
  <si>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</si>
  <si>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</si>
  <si>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</si>
  <si>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</si>
  <si>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</si>
  <si>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</si>
  <si>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</si>
  <si>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</si>
  <si>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</si>
  <si>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</si>
  <si>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</si>
  <si>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</si>
  <si>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</si>
  <si>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</si>
  <si>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</si>
  <si>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</si>
  <si>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</si>
  <si>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</si>
  <si>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</si>
  <si>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</si>
  <si>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</si>
  <si>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</si>
  <si>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</si>
  <si>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</si>
  <si>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</si>
  <si>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</si>
  <si>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</si>
  <si>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</si>
  <si>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</si>
  <si>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</si>
  <si>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</si>
  <si>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</si>
  <si>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</si>
  <si>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</si>
  <si>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</si>
  <si>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</si>
  <si>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</si>
  <si>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</si>
  <si>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</si>
  <si>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</si>
  <si>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</si>
  <si>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</si>
  <si>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</si>
  <si>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</si>
  <si>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</si>
  <si>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</si>
  <si>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</si>
  <si>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</si>
  <si>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</si>
  <si>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</si>
  <si>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</si>
  <si>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</si>
  <si>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</si>
  <si>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</si>
  <si>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</si>
  <si>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</si>
  <si>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</si>
  <si>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</si>
  <si>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</si>
  <si>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</si>
  <si>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</si>
  <si>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</si>
  <si>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</si>
  <si>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</si>
  <si>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</si>
  <si>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</si>
  <si>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</si>
  <si>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</si>
  <si>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</si>
  <si>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</si>
  <si>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</si>
  <si>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</si>
  <si>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</si>
  <si>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</si>
  <si>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</si>
  <si>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</si>
  <si>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</si>
  <si>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</si>
  <si>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</si>
  <si>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</si>
  <si>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</si>
  <si>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</si>
  <si>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</si>
  <si>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</si>
  <si>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</si>
  <si>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</si>
  <si>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</si>
  <si>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</si>
  <si>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</si>
  <si>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</si>
  <si>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</si>
  <si>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</si>
  <si>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</si>
  <si>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</si>
  <si>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</si>
  <si>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</si>
  <si>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</si>
  <si>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</si>
  <si>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</si>
  <si>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</si>
  <si>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</si>
  <si>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</si>
  <si>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</si>
  <si>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</si>
  <si>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</si>
  <si>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</si>
  <si>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</si>
  <si>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</si>
  <si>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</si>
  <si>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</si>
  <si>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</si>
  <si>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</si>
  <si>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</si>
  <si>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</si>
  <si>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</si>
  <si>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</si>
  <si>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</si>
  <si>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</si>
  <si>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</si>
  <si>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</si>
  <si>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</si>
  <si>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</si>
  <si>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</si>
  <si>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</si>
  <si>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</si>
  <si>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</si>
  <si>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</si>
  <si>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</si>
  <si>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</si>
  <si>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</si>
  <si>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</si>
  <si>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</si>
  <si>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</si>
  <si>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</si>
  <si>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</si>
  <si>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</si>
  <si>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</si>
  <si>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</si>
  <si>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</si>
  <si>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</si>
  <si>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</si>
  <si>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</si>
  <si>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</si>
  <si>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</si>
  <si>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</si>
  <si>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</si>
  <si>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</si>
  <si>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</si>
  <si>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</si>
  <si>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</si>
  <si>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</si>
  <si>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</si>
  <si>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</si>
  <si>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</si>
  <si>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</si>
  <si>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</si>
  <si>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</si>
  <si>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</si>
  <si>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</si>
  <si>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</si>
  <si>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</si>
  <si>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</si>
  <si>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</si>
  <si>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</si>
  <si>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</si>
  <si>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</si>
  <si>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</si>
  <si>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</si>
  <si>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</si>
  <si>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</si>
  <si>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</si>
  <si>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</si>
  <si>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</si>
  <si>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</si>
  <si>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</si>
  <si>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</si>
  <si>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</si>
  <si>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</si>
  <si>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</si>
  <si>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</si>
  <si>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</si>
  <si>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</si>
  <si>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</si>
  <si>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</si>
  <si>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</si>
  <si>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</si>
  <si>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</si>
  <si>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</si>
  <si>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</si>
  <si>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</si>
  <si>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</si>
  <si>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</si>
  <si>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</si>
  <si>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</si>
  <si>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</si>
  <si>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</si>
  <si>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</si>
  <si>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</si>
  <si>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</si>
  <si>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</si>
  <si>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</si>
  <si>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</si>
  <si>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</si>
  <si>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</si>
  <si>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</si>
  <si>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</si>
  <si>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</si>
  <si>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</si>
  <si>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</si>
  <si>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</si>
  <si>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</si>
  <si>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</si>
  <si>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</si>
  <si>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</si>
  <si>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</si>
  <si>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</si>
  <si>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</si>
  <si>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</si>
  <si>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</si>
  <si>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</si>
  <si>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</si>
  <si>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</si>
  <si>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</si>
  <si>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</si>
  <si>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</si>
  <si>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</si>
  <si>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</si>
  <si>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</si>
  <si>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</si>
  <si>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</si>
  <si>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</si>
  <si>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</si>
  <si>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</si>
  <si>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</si>
  <si>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</si>
  <si>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</si>
  <si>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</si>
  <si>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</si>
  <si>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</si>
  <si>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</si>
  <si>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</si>
  <si>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</si>
  <si>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</si>
  <si>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</si>
  <si>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</si>
  <si>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</si>
  <si>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</si>
  <si>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</si>
  <si>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</si>
  <si>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</si>
  <si>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</si>
  <si>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</si>
  <si>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</si>
  <si>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</si>
  <si>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</si>
  <si>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</si>
  <si>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</si>
  <si>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</si>
  <si>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</si>
  <si>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</si>
  <si>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</si>
  <si>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</si>
  <si>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</si>
  <si>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</si>
  <si>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</si>
  <si>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</si>
  <si>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</si>
  <si>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</si>
  <si>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</si>
  <si>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</si>
  <si>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</si>
  <si>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</si>
  <si>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</si>
  <si>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</si>
  <si>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</si>
  <si>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</si>
  <si>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</si>
  <si>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</si>
  <si>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</si>
  <si>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</si>
  <si>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</si>
  <si>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</si>
  <si>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</si>
  <si>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</si>
  <si>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</si>
  <si>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</si>
  <si>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</si>
  <si>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</si>
  <si>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</si>
  <si>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</si>
  <si>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</si>
  <si>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</si>
  <si>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</si>
  <si>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</si>
  <si>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</si>
  <si>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</si>
  <si>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</si>
  <si>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</si>
  <si>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</si>
  <si>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</si>
  <si>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</si>
  <si>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</si>
  <si>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</si>
  <si>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</si>
  <si>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</si>
  <si>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</si>
  <si>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</si>
  <si>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</si>
  <si>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</si>
  <si>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</si>
  <si>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</si>
  <si>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</si>
  <si>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</si>
  <si>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</si>
  <si>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</si>
  <si>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</si>
  <si>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</si>
  <si>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</si>
  <si>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</si>
  <si>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</si>
  <si>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</si>
  <si>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</si>
  <si>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</si>
  <si>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</si>
  <si>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</si>
  <si>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</si>
  <si>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</si>
  <si>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</si>
  <si>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</si>
  <si>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</si>
  <si>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</si>
  <si>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</si>
  <si>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</si>
  <si>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</si>
  <si>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</si>
  <si>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</si>
  <si>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</si>
  <si>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</si>
  <si>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</si>
  <si>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</si>
  <si>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</si>
  <si>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</si>
  <si>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</si>
  <si>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</si>
  <si>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</si>
  <si>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</si>
  <si>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</si>
  <si>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</si>
  <si>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</si>
  <si>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</si>
  <si>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</si>
  <si>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</si>
  <si>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</si>
  <si>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</si>
  <si>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</si>
  <si>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</si>
  <si>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</si>
  <si>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</si>
  <si>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</si>
  <si>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</si>
  <si>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</si>
  <si>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</si>
  <si>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</si>
  <si>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</si>
  <si>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</si>
  <si>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</si>
  <si>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</si>
  <si>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</si>
  <si>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</si>
  <si>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</si>
  <si>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</si>
  <si>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</si>
  <si>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</si>
  <si>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</si>
  <si>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</si>
  <si>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</si>
  <si>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</si>
  <si>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</si>
  <si>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</si>
  <si>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</si>
  <si>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</si>
  <si>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</si>
  <si>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</si>
  <si>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</si>
  <si>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</si>
  <si>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</si>
  <si>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</si>
  <si>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</si>
  <si>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</si>
  <si>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</si>
  <si>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</si>
  <si>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</si>
  <si>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</si>
  <si>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</si>
  <si>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</si>
  <si>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</si>
  <si>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</si>
  <si>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</si>
  <si>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</si>
  <si>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</si>
  <si>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</si>
  <si>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</si>
  <si>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</si>
  <si>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</si>
  <si>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</si>
  <si>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</si>
  <si>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</si>
  <si>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</si>
  <si>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</si>
  <si>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</si>
  <si>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</si>
  <si>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</si>
  <si>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</si>
  <si>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</si>
  <si>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</si>
  <si>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</si>
  <si>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</si>
  <si>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</si>
  <si>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</si>
  <si>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</si>
  <si>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</si>
  <si>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</si>
  <si>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</si>
  <si>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</si>
  <si>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</si>
  <si>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</si>
  <si>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</si>
  <si>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</si>
  <si>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</si>
  <si>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</si>
  <si>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</si>
  <si>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</si>
  <si>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</si>
  <si>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</si>
  <si>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</si>
  <si>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</si>
  <si>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</si>
  <si>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</si>
  <si>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</si>
  <si>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</si>
  <si>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</si>
  <si>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</si>
  <si>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</si>
  <si>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</si>
  <si>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</si>
  <si>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</si>
  <si>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</si>
  <si>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</si>
  <si>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</si>
  <si>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</si>
  <si>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</si>
  <si>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</si>
  <si>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</si>
  <si>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</si>
  <si>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</si>
  <si>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</si>
  <si>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</si>
  <si>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</si>
  <si>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</si>
  <si>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</si>
  <si>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</si>
  <si>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</si>
  <si>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</si>
  <si>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</si>
  <si>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</si>
  <si>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</si>
  <si>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</si>
  <si>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</si>
  <si>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</si>
  <si>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</si>
  <si>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</si>
  <si>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</si>
  <si>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</si>
  <si>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</si>
  <si>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</si>
  <si>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</si>
  <si>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</si>
  <si>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</si>
  <si>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</si>
  <si>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</si>
  <si>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</si>
  <si>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</si>
  <si>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</si>
  <si>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</si>
  <si>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</si>
  <si>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</si>
  <si>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</si>
  <si>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</si>
  <si>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</si>
  <si>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</si>
  <si>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</si>
  <si>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</si>
  <si>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</si>
  <si>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</si>
  <si>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</si>
  <si>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</si>
  <si>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</si>
  <si>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</si>
  <si>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</si>
  <si>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</si>
  <si>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</si>
  <si>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</si>
  <si>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</si>
  <si>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</si>
  <si>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</si>
  <si>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</si>
  <si>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</si>
  <si>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</si>
  <si>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</si>
  <si>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</si>
  <si>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</si>
  <si>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</si>
  <si>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</si>
  <si>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</si>
  <si>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</si>
  <si>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</si>
  <si>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</si>
  <si>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</si>
  <si>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</si>
  <si>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</si>
  <si>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</si>
  <si>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</si>
  <si>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</si>
  <si>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</si>
  <si>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</si>
  <si>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</si>
  <si>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</si>
  <si>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</si>
  <si>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</si>
  <si>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</si>
  <si>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</si>
  <si>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</si>
  <si>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</si>
  <si>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</si>
  <si>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</si>
  <si>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</si>
  <si>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</si>
  <si>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</si>
  <si>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</si>
  <si>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</si>
  <si>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</si>
  <si>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</si>
  <si>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</si>
  <si>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</si>
  <si>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</si>
  <si>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</si>
  <si>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</si>
  <si>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</si>
  <si>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</si>
  <si>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</si>
  <si>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</si>
  <si>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</si>
  <si>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</si>
  <si>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</si>
  <si>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</si>
  <si>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</si>
  <si>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</si>
  <si>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</si>
  <si>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</si>
  <si>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</si>
  <si>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</si>
  <si>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</si>
  <si>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</si>
  <si>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</si>
  <si>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</si>
  <si>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</si>
  <si>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</si>
  <si>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</si>
  <si>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</si>
  <si>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</si>
  <si>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</si>
  <si>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</si>
  <si>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</si>
  <si>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</si>
  <si>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</si>
  <si>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</si>
  <si>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</si>
  <si>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</si>
  <si>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</si>
  <si>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</si>
  <si>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</si>
  <si>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</si>
  <si>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</si>
  <si>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</si>
  <si>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</si>
  <si>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</si>
  <si>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</si>
  <si>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</si>
  <si>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</si>
  <si>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</si>
  <si>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</si>
  <si>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</si>
  <si>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</si>
  <si>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</si>
  <si>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</si>
  <si>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</si>
  <si>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</si>
  <si>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</si>
  <si>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</si>
  <si>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</si>
  <si>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</si>
  <si>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</si>
  <si>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</si>
  <si>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</si>
  <si>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</si>
  <si>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</si>
  <si>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</si>
  <si>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</si>
  <si>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</si>
  <si>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</si>
  <si>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</si>
  <si>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</si>
  <si>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</si>
  <si>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</si>
  <si>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</si>
  <si>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</si>
  <si>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</si>
  <si>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</si>
  <si>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</si>
  <si>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</si>
  <si>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</si>
  <si>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</si>
  <si>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</si>
  <si>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</si>
  <si>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</si>
  <si>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</si>
  <si>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</si>
  <si>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</si>
  <si>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</si>
  <si>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</si>
  <si>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</si>
  <si>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</si>
  <si>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</si>
  <si>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</si>
  <si>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</si>
  <si>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</si>
  <si>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</si>
  <si>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</si>
  <si>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</si>
  <si>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</si>
  <si>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</si>
  <si>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</si>
  <si>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</si>
  <si>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</si>
  <si>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</si>
  <si>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</si>
  <si>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</si>
  <si>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</si>
  <si>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</si>
  <si>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</si>
  <si>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</si>
  <si>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</si>
  <si>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</si>
  <si>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</si>
  <si>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</si>
  <si>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</si>
  <si>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</si>
  <si>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</si>
  <si>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</si>
  <si>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</si>
  <si>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</si>
  <si>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</si>
  <si>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</si>
  <si>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</si>
  <si>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</si>
  <si>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</si>
  <si>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</si>
  <si>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</si>
  <si>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</si>
  <si>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</si>
  <si>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</si>
  <si>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</si>
  <si>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</si>
  <si>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</si>
  <si>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</si>
  <si>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</si>
  <si>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</si>
  <si>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</si>
  <si>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</si>
  <si>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</si>
  <si>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</si>
  <si>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</si>
  <si>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</si>
  <si>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</si>
  <si>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</si>
  <si>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</si>
  <si>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</si>
  <si>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</si>
  <si>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</si>
  <si>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</si>
  <si>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</si>
  <si>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</si>
  <si>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</si>
  <si>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</si>
  <si>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</si>
  <si>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</si>
  <si>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</si>
  <si>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</si>
  <si>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</si>
  <si>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</si>
  <si>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</si>
  <si>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</si>
  <si>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</si>
  <si>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</si>
  <si>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</si>
  <si>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</si>
  <si>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</si>
  <si>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</si>
  <si>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</si>
  <si>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</si>
  <si>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</si>
  <si>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</si>
  <si>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</si>
  <si>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</si>
  <si>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</si>
  <si>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</si>
  <si>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</si>
  <si>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</si>
  <si>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</si>
  <si>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</si>
  <si>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</si>
  <si>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</si>
  <si>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</si>
  <si>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</si>
  <si>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</si>
  <si>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</si>
  <si>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</si>
  <si>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</si>
  <si>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</si>
  <si>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</si>
  <si>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</si>
  <si>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</si>
  <si>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</si>
  <si>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</si>
  <si>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</si>
  <si>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</si>
  <si>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</si>
  <si>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</si>
  <si>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</si>
  <si>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</si>
  <si>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</si>
  <si>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</si>
  <si>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</si>
  <si>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</si>
  <si>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</si>
  <si>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</si>
  <si>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</si>
  <si>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</si>
  <si>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</si>
  <si>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</si>
  <si>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</si>
  <si>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</si>
  <si>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</si>
  <si>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</si>
  <si>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</si>
  <si>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</si>
  <si>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</si>
  <si>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</si>
  <si>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</si>
  <si>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</si>
  <si>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</si>
  <si>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</si>
  <si>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</si>
  <si>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</si>
  <si>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</si>
  <si>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</si>
  <si>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</si>
  <si>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</si>
  <si>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</si>
  <si>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</si>
  <si>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</si>
  <si>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</si>
  <si>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</si>
  <si>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</si>
  <si>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</si>
  <si>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</si>
  <si>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</si>
  <si>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</si>
  <si>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</si>
  <si>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</si>
  <si>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</si>
  <si>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</si>
  <si>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</si>
  <si>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</si>
  <si>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</si>
  <si>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</si>
  <si>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</si>
  <si>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</si>
  <si>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</si>
  <si>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</si>
  <si>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</si>
  <si>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</si>
  <si>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</si>
  <si>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</si>
  <si>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</si>
  <si>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</si>
  <si>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</si>
  <si>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</si>
  <si>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</si>
  <si>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</si>
  <si>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</si>
  <si>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</si>
  <si>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</si>
  <si>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</si>
  <si>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</si>
  <si>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</si>
  <si>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</si>
  <si>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</si>
  <si>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</si>
  <si>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</si>
  <si>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</si>
  <si>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</si>
  <si>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</si>
  <si>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</si>
  <si>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</si>
  <si>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</si>
  <si>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</si>
  <si>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</si>
  <si>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</si>
  <si>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</si>
  <si>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</si>
  <si>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</si>
  <si>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</si>
  <si>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</si>
  <si>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</si>
  <si>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</si>
  <si>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</si>
  <si>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</si>
  <si>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</si>
  <si>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</si>
  <si>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</si>
  <si>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</si>
  <si>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</si>
  <si>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</si>
  <si>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</si>
  <si>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</si>
  <si>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</si>
  <si>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</si>
  <si>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</si>
  <si>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</si>
  <si>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</si>
  <si>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</si>
  <si>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</si>
  <si>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</si>
  <si>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</si>
  <si>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</si>
  <si>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</si>
  <si>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</si>
  <si>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</si>
  <si>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</si>
  <si>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</si>
  <si>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</si>
  <si>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</si>
  <si>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</si>
  <si>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</si>
  <si>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</si>
  <si>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</si>
  <si>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</si>
  <si>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</si>
  <si>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</si>
  <si>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</si>
  <si>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</si>
  <si>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</si>
  <si>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</si>
  <si>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</si>
  <si>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</si>
  <si>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</si>
  <si>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</si>
  <si>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</si>
  <si>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</si>
  <si>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</si>
  <si>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</si>
  <si>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</si>
  <si>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</si>
  <si>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</si>
  <si>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</si>
  <si>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</si>
  <si>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</si>
  <si>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</si>
  <si>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</si>
  <si>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</si>
  <si>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</si>
  <si>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</si>
  <si>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</si>
  <si>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</si>
  <si>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</si>
  <si>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</si>
  <si>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</si>
  <si>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</si>
  <si>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</si>
  <si>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</si>
  <si>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</si>
  <si>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</si>
  <si>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</si>
  <si>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</si>
  <si>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</si>
  <si>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</si>
  <si>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</si>
  <si>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</si>
  <si>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</si>
  <si>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</si>
  <si>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</si>
  <si>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</si>
  <si>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</si>
  <si>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</si>
  <si>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</si>
  <si>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</si>
  <si>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</si>
  <si>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</si>
  <si>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</si>
  <si>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</si>
  <si>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</si>
  <si>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</si>
  <si>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</si>
  <si>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</si>
  <si>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</si>
  <si>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</si>
  <si>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</si>
  <si>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</si>
  <si>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</si>
  <si>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</si>
  <si>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</si>
  <si>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</si>
  <si>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</si>
  <si>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</si>
  <si>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</si>
  <si>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</si>
  <si>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</si>
  <si>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</si>
  <si>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</si>
  <si>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</si>
  <si>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</si>
  <si>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</si>
  <si>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</si>
  <si>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</si>
  <si>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</si>
  <si>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</si>
  <si>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</si>
  <si>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</si>
  <si>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</si>
  <si>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</si>
  <si>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</si>
  <si>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</si>
  <si>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</si>
  <si>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</si>
  <si>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</si>
  <si>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</si>
  <si>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</si>
  <si>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</si>
  <si>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</si>
  <si>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</si>
  <si>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</si>
  <si>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</si>
  <si>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</si>
  <si>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</si>
  <si>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</si>
  <si>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</si>
  <si>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</si>
  <si>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</si>
  <si>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</si>
  <si>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</si>
  <si>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</si>
  <si>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</si>
  <si>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</si>
  <si>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</si>
  <si>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</si>
  <si>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</si>
  <si>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</si>
  <si>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</si>
  <si>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</si>
  <si>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</si>
  <si>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</si>
  <si>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</si>
  <si>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</si>
  <si>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</si>
  <si>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</si>
  <si>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</si>
  <si>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</si>
  <si>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</si>
  <si>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</si>
  <si>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</si>
  <si>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</si>
  <si>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</si>
  <si>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</si>
  <si>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</si>
  <si>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</si>
  <si>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</si>
  <si>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</si>
  <si>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</si>
  <si>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</si>
  <si>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</si>
  <si>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</si>
  <si>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</si>
  <si>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</si>
  <si>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</si>
  <si>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</si>
  <si>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</si>
  <si>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</si>
  <si>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</si>
  <si>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</si>
  <si>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</si>
  <si>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</si>
  <si>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</si>
  <si>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</si>
  <si>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</si>
  <si>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</si>
  <si>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</si>
  <si>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</si>
  <si>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</si>
  <si>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</si>
  <si>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</si>
  <si>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</si>
  <si>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</si>
  <si>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</si>
  <si>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</si>
  <si>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</si>
  <si>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</si>
  <si>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</si>
  <si>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</si>
  <si>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</si>
  <si>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</si>
  <si>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</si>
  <si>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</si>
  <si>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</si>
  <si>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</si>
  <si>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</si>
  <si>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</si>
  <si>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</si>
  <si>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</si>
  <si>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</si>
  <si>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</si>
  <si>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</si>
  <si>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</si>
  <si>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</si>
  <si>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</si>
  <si>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</si>
  <si>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</si>
  <si>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</si>
  <si>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</si>
  <si>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</si>
  <si>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</si>
  <si>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</si>
  <si>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</si>
  <si>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</si>
  <si>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</si>
  <si>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</si>
  <si>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</si>
  <si>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</si>
  <si>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</si>
  <si>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</si>
  <si>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</si>
  <si>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</si>
  <si>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</si>
  <si>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</si>
  <si>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</si>
  <si>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</si>
  <si>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</si>
  <si>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</si>
  <si>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</si>
  <si>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</si>
  <si>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</si>
  <si>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</si>
  <si>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</si>
  <si>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</si>
  <si>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</si>
  <si>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</si>
  <si>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</si>
  <si>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</si>
  <si>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</si>
  <si>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</si>
  <si>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</si>
  <si>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</si>
  <si>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</si>
  <si>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</si>
  <si>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</si>
  <si>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</si>
  <si>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</si>
  <si>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</si>
  <si>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</si>
  <si>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</si>
  <si>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</si>
  <si>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</si>
  <si>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</si>
  <si>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</si>
  <si>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</si>
  <si>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</si>
  <si>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</si>
  <si>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</si>
  <si>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</si>
  <si>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</si>
  <si>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</si>
  <si>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</si>
  <si>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</si>
  <si>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</si>
  <si>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</si>
  <si>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</si>
  <si>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</si>
  <si>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</si>
  <si>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</si>
  <si>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</si>
  <si>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</si>
  <si>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</si>
  <si>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</si>
  <si>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</si>
  <si>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</si>
  <si>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</si>
  <si>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</si>
  <si>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</si>
  <si>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</si>
  <si>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</si>
  <si>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</si>
  <si>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</si>
  <si>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</si>
  <si>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</si>
  <si>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</si>
  <si>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</si>
  <si>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</si>
  <si>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</si>
  <si>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</si>
  <si>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</si>
  <si>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</si>
  <si>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</si>
  <si>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</si>
  <si>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</si>
  <si>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</si>
  <si>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</si>
  <si>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</si>
  <si>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</si>
  <si>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</si>
  <si>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</si>
  <si>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</si>
  <si>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</si>
  <si>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</si>
  <si>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</si>
  <si>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</si>
  <si>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</si>
  <si>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</si>
  <si>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</si>
  <si>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</si>
  <si>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</si>
  <si>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</si>
  <si>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</si>
  <si>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</si>
  <si>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</si>
  <si>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</si>
  <si>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</si>
  <si>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</si>
  <si>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</si>
  <si>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</si>
  <si>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</si>
  <si>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</si>
  <si>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</si>
  <si>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</si>
  <si>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</si>
  <si>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</si>
  <si>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</si>
  <si>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</si>
  <si>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</si>
  <si>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</si>
  <si>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</si>
  <si>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</si>
  <si>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</si>
  <si>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</si>
  <si>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</si>
  <si>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</si>
  <si>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</si>
  <si>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</si>
  <si>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</si>
  <si>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</si>
  <si>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</si>
  <si>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</si>
  <si>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</si>
  <si>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</si>
  <si>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</si>
  <si>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</si>
  <si>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</si>
  <si>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</si>
  <si>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</si>
  <si>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</si>
  <si>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</si>
  <si>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</si>
  <si>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</si>
  <si>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</si>
  <si>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</si>
  <si>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</si>
  <si>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</si>
  <si>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</si>
  <si>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</si>
  <si>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</si>
  <si>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</si>
  <si>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</si>
  <si>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</si>
  <si>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</si>
  <si>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</si>
  <si>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</si>
  <si>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</si>
  <si>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</si>
  <si>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</si>
  <si>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</si>
  <si>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</si>
  <si>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</si>
  <si>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</si>
  <si>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</si>
  <si>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</si>
  <si>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</si>
  <si>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</si>
  <si>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</si>
  <si>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</si>
  <si>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</si>
  <si>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</si>
  <si>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</si>
  <si>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</si>
  <si>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</si>
  <si>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</si>
  <si>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</si>
  <si>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</si>
  <si>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</si>
  <si>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</si>
  <si>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</si>
  <si>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</si>
  <si>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</si>
  <si>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</si>
  <si>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</si>
  <si>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</si>
  <si>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</si>
  <si>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</si>
  <si>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</si>
  <si>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</si>
  <si>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</si>
  <si>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</si>
  <si>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</si>
  <si>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</si>
  <si>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</si>
  <si>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</si>
  <si>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</si>
  <si>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</si>
  <si>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</si>
  <si>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</si>
  <si>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</si>
  <si>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</si>
  <si>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</si>
  <si>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</si>
  <si>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</si>
  <si>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</si>
  <si>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</si>
  <si>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</si>
  <si>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</si>
  <si>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</si>
  <si>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</si>
  <si>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</si>
  <si>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</si>
  <si>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</si>
  <si>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</si>
  <si>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</si>
  <si>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</si>
  <si>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</si>
  <si>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</si>
  <si>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</si>
  <si>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</si>
  <si>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</si>
  <si>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</si>
  <si>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</si>
  <si>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</si>
  <si>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</si>
  <si>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</si>
  <si>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</si>
  <si>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</si>
  <si>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</si>
  <si>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</si>
  <si>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</si>
  <si>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</si>
  <si>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</si>
  <si>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</si>
  <si>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</si>
  <si>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</si>
  <si>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</si>
  <si>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</si>
  <si>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</si>
  <si>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</si>
  <si>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</si>
  <si>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</si>
  <si>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</si>
  <si>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</si>
  <si>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</si>
  <si>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</si>
  <si>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</si>
  <si>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</si>
  <si>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</si>
  <si>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</si>
  <si>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</si>
  <si>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</si>
  <si>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</si>
  <si>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</si>
  <si>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</si>
  <si>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</si>
  <si>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</si>
  <si>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</si>
  <si>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</si>
  <si>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</si>
  <si>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</si>
  <si>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</si>
  <si>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</si>
  <si>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</si>
  <si>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</si>
  <si>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</si>
  <si>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</si>
  <si>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</si>
  <si>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</si>
  <si>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</si>
  <si>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</si>
  <si>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</si>
  <si>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</si>
  <si>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</si>
  <si>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</si>
  <si>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</si>
  <si>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</si>
  <si>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</si>
  <si>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</si>
  <si>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</si>
  <si>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</si>
  <si>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</si>
  <si>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</si>
  <si>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</si>
  <si>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</si>
  <si>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</si>
  <si>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</si>
  <si>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</si>
  <si>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</si>
  <si>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</si>
  <si>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</si>
  <si>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</si>
  <si>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</si>
  <si>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</si>
  <si>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</si>
  <si>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</si>
  <si>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</si>
  <si>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</si>
  <si>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</si>
  <si>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</si>
  <si>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</si>
  <si>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</si>
  <si>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</si>
  <si>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</si>
  <si>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</si>
  <si>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</si>
  <si>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</si>
  <si>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</si>
  <si>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</si>
  <si>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</si>
  <si>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</si>
  <si>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</si>
  <si>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</si>
  <si>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</si>
  <si>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</si>
  <si>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</si>
  <si>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</si>
  <si>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</si>
  <si>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</si>
  <si>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</si>
  <si>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</si>
  <si>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</si>
  <si>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</si>
  <si>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</si>
  <si>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</si>
  <si>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</si>
  <si>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</si>
  <si>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</si>
  <si>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</si>
  <si>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</si>
  <si>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</si>
  <si>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</si>
  <si>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</si>
  <si>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</si>
  <si>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</si>
  <si>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</si>
  <si>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</si>
  <si>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</si>
  <si>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</si>
  <si>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</si>
  <si>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</si>
  <si>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</si>
  <si>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</si>
  <si>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</si>
  <si>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</si>
  <si>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</si>
  <si>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</si>
  <si>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</si>
  <si>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</si>
  <si>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</si>
  <si>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</si>
  <si>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</si>
  <si>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</si>
  <si>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</si>
  <si>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</si>
  <si>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</si>
  <si>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</si>
  <si>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</si>
  <si>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</si>
  <si>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</si>
  <si>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</si>
  <si>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</si>
  <si>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</si>
  <si>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</si>
  <si>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</si>
  <si>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</si>
  <si>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</si>
  <si>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</si>
  <si>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</si>
  <si>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</si>
  <si>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</si>
  <si>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</si>
  <si>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</si>
  <si>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</si>
  <si>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</si>
  <si>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</si>
  <si>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</si>
  <si>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</si>
  <si>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</si>
  <si>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</si>
  <si>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</si>
  <si>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</si>
  <si>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</si>
  <si>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</si>
  <si>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</si>
  <si>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</si>
  <si>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</si>
  <si>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</si>
  <si>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</si>
  <si>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</si>
  <si>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</si>
  <si>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</si>
  <si>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</si>
  <si>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</si>
  <si>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</si>
  <si>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</si>
  <si>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</si>
  <si>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</si>
  <si>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</si>
  <si>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</si>
  <si>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</si>
  <si>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</si>
  <si>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</si>
  <si>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</si>
  <si>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</si>
  <si>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</si>
  <si>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</si>
  <si>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</si>
  <si>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</si>
  <si>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</si>
  <si>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</si>
  <si>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</si>
  <si>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</si>
  <si>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</si>
  <si>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</si>
  <si>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</si>
  <si>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</si>
  <si>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</si>
  <si>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</si>
  <si>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</si>
  <si>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</si>
  <si>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</si>
  <si>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</si>
  <si>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</si>
  <si>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</si>
  <si>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</si>
  <si>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</si>
  <si>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</si>
  <si>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</si>
  <si>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</si>
  <si>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</si>
  <si>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</si>
  <si>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</si>
  <si>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</si>
  <si>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</si>
  <si>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</si>
  <si>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</si>
  <si>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</si>
  <si>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</si>
  <si>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</si>
  <si>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</si>
  <si>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</si>
  <si>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</si>
  <si>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</si>
  <si>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</si>
  <si>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</si>
  <si>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</si>
  <si>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</si>
  <si>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</si>
  <si>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</si>
  <si>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</si>
  <si>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</si>
  <si>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</si>
  <si>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</si>
  <si>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</si>
  <si>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</si>
  <si>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</si>
  <si>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</si>
  <si>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</si>
  <si>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</si>
  <si>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</si>
  <si>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</si>
  <si>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</si>
  <si>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</si>
  <si>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</si>
  <si>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</si>
  <si>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</si>
  <si>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</si>
  <si>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</si>
  <si>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</si>
  <si>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</si>
  <si>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</si>
  <si>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</si>
  <si>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</si>
  <si>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</si>
  <si>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</si>
  <si>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</si>
  <si>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</si>
  <si>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</si>
  <si>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</si>
  <si>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</si>
  <si>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</si>
  <si>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</si>
  <si>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</si>
  <si>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</si>
  <si>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</si>
  <si>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</si>
  <si>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</si>
  <si>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</si>
  <si>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</si>
  <si>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</si>
  <si>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</si>
  <si>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</si>
  <si>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</si>
  <si>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</si>
  <si>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</si>
  <si>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</si>
  <si>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</si>
  <si>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</si>
  <si>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</si>
  <si>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</si>
  <si>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</si>
  <si>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</si>
  <si>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</si>
  <si>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</si>
  <si>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</si>
  <si>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</si>
  <si>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</si>
  <si>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</si>
  <si>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</si>
  <si>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</si>
  <si>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</si>
  <si>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</si>
  <si>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</si>
  <si>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</si>
  <si>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</si>
  <si>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</si>
  <si>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</si>
  <si>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</si>
  <si>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</si>
  <si>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</si>
  <si>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</si>
  <si>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</si>
  <si>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</si>
  <si>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</si>
  <si>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</si>
  <si>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</si>
  <si>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</si>
  <si>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</si>
  <si>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</si>
  <si>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</si>
  <si>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</si>
  <si>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</si>
  <si>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</si>
  <si>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</si>
  <si>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</si>
  <si>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</si>
  <si>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</si>
  <si>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</si>
  <si>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</si>
  <si>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</si>
  <si>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</si>
  <si>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</si>
  <si>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</si>
  <si>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</si>
  <si>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</si>
  <si>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</si>
  <si>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</si>
  <si>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</si>
  <si>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</si>
  <si>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</si>
  <si>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</si>
  <si>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</si>
  <si>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</si>
  <si>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</si>
  <si>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</si>
  <si>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</si>
  <si>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</si>
  <si>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</si>
  <si>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</si>
  <si>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</si>
  <si>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</si>
  <si>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</si>
  <si>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</si>
  <si>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</si>
  <si>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</si>
  <si>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</si>
  <si>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</si>
  <si>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</si>
  <si>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</si>
  <si>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</si>
  <si>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</si>
  <si>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</si>
  <si>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</si>
  <si>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</si>
  <si>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</si>
  <si>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</si>
  <si>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</si>
  <si>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</si>
  <si>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</si>
  <si>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</si>
  <si>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</si>
  <si>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</si>
  <si>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</si>
  <si>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</si>
  <si>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</si>
  <si>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</si>
  <si>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</si>
  <si>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</si>
  <si>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</si>
  <si>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</si>
  <si>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</si>
  <si>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</si>
  <si>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</si>
  <si>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</si>
  <si>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</si>
  <si>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</si>
  <si>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</si>
  <si>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</si>
  <si>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</si>
  <si>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</si>
  <si>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</si>
  <si>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</si>
  <si>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</si>
  <si>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</si>
  <si>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</si>
  <si>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</si>
  <si>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</si>
  <si>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</si>
  <si>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</si>
  <si>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</si>
  <si>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</si>
  <si>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</si>
  <si>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</si>
  <si>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</si>
  <si>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</si>
  <si>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</si>
  <si>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</si>
  <si>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</si>
  <si>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</si>
  <si>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</si>
  <si>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</si>
  <si>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</si>
  <si>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</si>
  <si>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</si>
  <si>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</si>
  <si>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</si>
  <si>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</si>
  <si>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</si>
  <si>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</si>
  <si>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</si>
  <si>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</si>
  <si>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</si>
  <si>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</si>
  <si>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</si>
  <si>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</si>
  <si>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</si>
  <si>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</si>
  <si>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</si>
  <si>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</si>
  <si>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</si>
  <si>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</si>
  <si>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</si>
  <si>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</si>
  <si>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</si>
  <si>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</si>
  <si>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</si>
  <si>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</si>
  <si>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</si>
  <si>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</si>
  <si>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</si>
  <si>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</si>
  <si>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</si>
  <si>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</si>
  <si>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</si>
  <si>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</si>
  <si>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</si>
  <si>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</si>
  <si>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</si>
  <si>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</si>
  <si>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</si>
  <si>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</si>
  <si>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</si>
  <si>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</si>
  <si>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</si>
  <si>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</si>
  <si>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</si>
  <si>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</si>
  <si>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</si>
  <si>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</si>
  <si>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</si>
  <si>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</si>
  <si>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</si>
  <si>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</si>
  <si>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</si>
  <si>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</si>
  <si>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</si>
  <si>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</si>
  <si>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</si>
  <si>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</si>
  <si>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</si>
  <si>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</si>
  <si>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</si>
  <si>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</si>
  <si>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</si>
  <si>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</si>
  <si>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</si>
  <si>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</si>
  <si>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</si>
  <si>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</si>
  <si>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</si>
  <si>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</si>
  <si>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</si>
  <si>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</si>
  <si>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</si>
  <si>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</si>
  <si>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</si>
  <si>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</si>
  <si>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</si>
  <si>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</si>
  <si>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</si>
  <si>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</si>
  <si>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</si>
  <si>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</si>
  <si>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</si>
  <si>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</si>
  <si>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</si>
  <si>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</si>
  <si>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</si>
  <si>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</si>
  <si>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</si>
  <si>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</si>
  <si>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</si>
  <si>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</si>
  <si>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</si>
  <si>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</si>
  <si>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</si>
  <si>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</si>
  <si>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</si>
  <si>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</si>
  <si>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</si>
  <si>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</si>
  <si>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</si>
  <si>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</si>
  <si>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</si>
  <si>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</si>
  <si>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</si>
  <si>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</si>
  <si>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</si>
  <si>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</si>
  <si>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</si>
  <si>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</si>
  <si>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</si>
  <si>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</si>
  <si>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</si>
  <si>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</si>
  <si>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</si>
  <si>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</si>
  <si>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</si>
  <si>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</si>
  <si>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</si>
  <si>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</si>
  <si>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</si>
  <si>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</si>
  <si>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</si>
  <si>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</si>
  <si>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</si>
  <si>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</si>
  <si>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</si>
  <si>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</si>
  <si>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</si>
  <si>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</si>
  <si>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</si>
  <si>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</si>
  <si>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</si>
  <si>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</si>
  <si>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</si>
  <si>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</si>
  <si>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</si>
  <si>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</si>
  <si>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</si>
  <si>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</si>
  <si>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</si>
  <si>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</si>
  <si>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</si>
  <si>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</si>
  <si>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</si>
  <si>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</si>
  <si>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</si>
  <si>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</si>
  <si>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</si>
  <si>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</si>
  <si>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</si>
  <si>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</si>
  <si>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</si>
  <si>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</si>
  <si>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</si>
  <si>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</si>
  <si>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</si>
  <si>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</si>
  <si>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</si>
  <si>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</si>
  <si>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</si>
  <si>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</si>
  <si>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</si>
  <si>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</si>
  <si>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</si>
  <si>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</si>
  <si>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</si>
  <si>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</si>
  <si>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</si>
  <si>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</si>
  <si>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</si>
  <si>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</si>
  <si>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</si>
  <si>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</si>
  <si>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</si>
  <si>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</si>
  <si>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</si>
  <si>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</si>
  <si>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</si>
  <si>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</si>
  <si>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</si>
  <si>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</si>
  <si>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</si>
  <si>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</si>
  <si>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</si>
  <si>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</si>
  <si>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</si>
  <si>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</si>
  <si>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</si>
  <si>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</si>
  <si>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</si>
  <si>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</si>
  <si>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</si>
  <si>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</si>
  <si>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</si>
  <si>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</si>
  <si>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</si>
  <si>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</si>
  <si>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</si>
  <si>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</si>
  <si>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</si>
  <si>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</si>
  <si>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</si>
  <si>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</si>
  <si>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</si>
  <si>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</si>
  <si>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</si>
  <si>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</si>
  <si>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</si>
  <si>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</si>
  <si>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</si>
  <si>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</si>
  <si>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</si>
  <si>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</si>
  <si>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</si>
  <si>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</si>
  <si>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</si>
  <si>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</si>
  <si>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</si>
  <si>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</si>
  <si>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</si>
  <si>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</si>
  <si>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</si>
  <si>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</si>
  <si>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</si>
  <si>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</si>
  <si>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</si>
  <si>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</si>
  <si>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</si>
  <si>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</si>
  <si>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</si>
  <si>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</si>
  <si>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</si>
  <si>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</si>
  <si>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</si>
  <si>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</si>
  <si>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</si>
  <si>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</si>
  <si>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</si>
  <si>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</si>
  <si>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</si>
  <si>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</si>
  <si>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</si>
  <si>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</si>
  <si>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</si>
  <si>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</si>
  <si>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</si>
  <si>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</si>
  <si>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</si>
  <si>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</si>
  <si>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</si>
  <si>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</si>
  <si>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</si>
  <si>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</si>
  <si>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</si>
  <si>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</si>
  <si>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</si>
  <si>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</si>
  <si>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</si>
  <si>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</si>
  <si>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</si>
  <si>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</si>
  <si>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</si>
  <si>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</si>
  <si>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</si>
  <si>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</si>
  <si>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</si>
  <si>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</si>
  <si>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</si>
  <si>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</si>
  <si>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</si>
  <si>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</si>
  <si>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</si>
  <si>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</si>
  <si>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</si>
  <si>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</si>
  <si>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</si>
  <si>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</si>
  <si>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</si>
  <si>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</si>
  <si>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</si>
  <si>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</si>
  <si>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</si>
  <si>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</si>
  <si>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</si>
  <si>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</si>
  <si>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</si>
  <si>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</si>
  <si>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</si>
  <si>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</si>
  <si>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</si>
  <si>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</si>
  <si>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</si>
  <si>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</si>
  <si>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</si>
  <si>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</si>
  <si>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</si>
  <si>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</si>
  <si>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</si>
  <si>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</si>
  <si>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</si>
  <si>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</si>
  <si>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</si>
  <si>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</si>
  <si>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</si>
  <si>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</si>
  <si>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</si>
  <si>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</si>
  <si>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</si>
  <si>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</si>
  <si>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</si>
  <si>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</si>
  <si>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</si>
  <si>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</si>
  <si>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</si>
  <si>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</si>
  <si>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</si>
  <si>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</si>
  <si>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</si>
  <si>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</si>
  <si>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</si>
  <si>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</si>
  <si>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</si>
  <si>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</si>
  <si>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</si>
  <si>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</si>
  <si>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</si>
  <si>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</si>
  <si>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</si>
  <si>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</si>
  <si>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</si>
  <si>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</si>
  <si>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</si>
  <si>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</si>
  <si>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</si>
  <si>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</si>
  <si>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</si>
  <si>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</si>
  <si>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</si>
  <si>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</si>
  <si>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</si>
  <si>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</si>
  <si>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</si>
  <si>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</si>
  <si>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</si>
  <si>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</si>
  <si>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</si>
  <si>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</si>
  <si>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</si>
  <si>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</si>
  <si>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</si>
  <si>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</si>
  <si>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</si>
  <si>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</si>
  <si>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</si>
  <si>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</si>
  <si>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</si>
  <si>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</si>
  <si>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</si>
  <si>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</si>
  <si>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</si>
  <si>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</si>
  <si>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</si>
  <si>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</si>
  <si>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</si>
  <si>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</si>
  <si>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</si>
  <si>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</si>
  <si>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</si>
  <si>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</si>
  <si>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</si>
  <si>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</si>
  <si>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</si>
  <si>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</si>
  <si>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</si>
  <si>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</si>
  <si>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</si>
  <si>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</si>
  <si>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</si>
  <si>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</si>
  <si>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</si>
  <si>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</si>
  <si>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</si>
  <si>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</si>
  <si>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</si>
  <si>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</si>
  <si>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</si>
  <si>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</si>
  <si>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</si>
  <si>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</si>
  <si>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</si>
  <si>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</si>
  <si>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</si>
  <si>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</si>
  <si>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</si>
  <si>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</si>
  <si>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</si>
  <si>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</si>
  <si>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</si>
  <si>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</si>
  <si>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</si>
  <si>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</si>
  <si>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</si>
  <si>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</si>
  <si>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</si>
  <si>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</si>
  <si>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</si>
  <si>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</si>
  <si>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</si>
  <si>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</si>
  <si>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</si>
  <si>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</si>
  <si>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</si>
  <si>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</si>
  <si>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</si>
  <si>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</si>
  <si>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</si>
  <si>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</si>
  <si>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</si>
  <si>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</si>
  <si>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</si>
  <si>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</si>
  <si>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</si>
  <si>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</si>
  <si>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</si>
  <si>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</si>
  <si>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</si>
  <si>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</si>
  <si>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</si>
  <si>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</si>
  <si>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</si>
  <si>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</si>
  <si>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</si>
  <si>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</si>
  <si>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</si>
  <si>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</si>
  <si>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</si>
  <si>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</si>
  <si>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</si>
  <si>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</si>
  <si>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</si>
  <si>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</si>
  <si>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</si>
  <si>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</si>
  <si>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</si>
  <si>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</si>
  <si>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</si>
  <si>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</si>
  <si>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</si>
  <si>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</si>
  <si>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</si>
  <si>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</si>
  <si>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</si>
  <si>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</si>
  <si>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</si>
  <si>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</si>
  <si>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</si>
  <si>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</si>
  <si>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</si>
  <si>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</si>
  <si>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</si>
  <si>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</si>
  <si>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</si>
  <si>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</si>
  <si>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</si>
  <si>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</si>
  <si>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</si>
  <si>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</si>
  <si>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</si>
  <si>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</si>
  <si>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</si>
  <si>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</si>
  <si>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</si>
  <si>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</si>
  <si>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</si>
  <si>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</si>
  <si>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</si>
  <si>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</si>
  <si>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</si>
  <si>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</si>
  <si>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</si>
  <si>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</si>
  <si>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</si>
  <si>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</si>
  <si>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</si>
  <si>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</si>
  <si>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</si>
  <si>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</si>
  <si>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</si>
  <si>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</si>
  <si>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</si>
  <si>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</si>
  <si>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</si>
  <si>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</si>
  <si>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</si>
  <si>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</si>
  <si>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</si>
  <si>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</si>
  <si>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</si>
  <si>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</si>
  <si>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</si>
  <si>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</si>
  <si>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</si>
  <si>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</si>
  <si>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</si>
  <si>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</si>
  <si>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</si>
  <si>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</si>
  <si>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</si>
  <si>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</si>
  <si>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</si>
  <si>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</si>
  <si>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</si>
  <si>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</si>
  <si>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</si>
  <si>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</si>
  <si>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</si>
  <si>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</si>
  <si>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</si>
  <si>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</si>
  <si>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</si>
  <si>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</si>
  <si>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</si>
  <si>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</si>
  <si>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</si>
  <si>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</si>
  <si>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</si>
  <si>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</si>
  <si>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</si>
  <si>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</si>
  <si>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</si>
  <si>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</si>
  <si>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</si>
  <si>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</si>
  <si>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</si>
  <si>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</si>
  <si>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</si>
  <si>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</si>
  <si>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</si>
  <si>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</si>
  <si>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</si>
  <si>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</si>
  <si>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</si>
  <si>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</si>
  <si>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</si>
  <si>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</si>
  <si>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</si>
  <si>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</si>
  <si>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</si>
  <si>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</si>
  <si>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</si>
  <si>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</si>
  <si>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</si>
  <si>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</si>
  <si>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</si>
  <si>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</si>
  <si>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</si>
  <si>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</si>
  <si>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</si>
  <si>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</si>
  <si>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</si>
  <si>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</si>
  <si>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</si>
  <si>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</si>
  <si>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</si>
  <si>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</si>
  <si>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</si>
  <si>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</si>
  <si>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</si>
  <si>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</si>
  <si>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</si>
  <si>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</si>
  <si>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</si>
  <si>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</si>
  <si>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</si>
  <si>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</si>
  <si>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</si>
  <si>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</si>
  <si>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</si>
  <si>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</si>
  <si>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</si>
  <si>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</si>
  <si>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</si>
  <si>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</si>
  <si>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</si>
  <si>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</si>
  <si>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</si>
  <si>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</si>
  <si>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</si>
  <si>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</si>
  <si>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</si>
  <si>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</si>
  <si>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</si>
  <si>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</si>
  <si>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</si>
  <si>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</si>
  <si>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</si>
  <si>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</si>
  <si>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</si>
  <si>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</si>
  <si>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</si>
  <si>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</si>
  <si>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</si>
  <si>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</si>
  <si>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</si>
  <si>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</si>
  <si>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</si>
  <si>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</si>
  <si>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</si>
  <si>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</si>
  <si>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</si>
  <si>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</si>
  <si>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</si>
  <si>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</si>
  <si>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</si>
  <si>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</si>
  <si>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</si>
  <si>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</si>
  <si>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</si>
  <si>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</si>
  <si>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</si>
  <si>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</si>
  <si>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</si>
  <si>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</si>
  <si>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</si>
  <si>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</si>
  <si>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</si>
  <si>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</si>
  <si>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</si>
  <si>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</si>
  <si>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</si>
  <si>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</si>
  <si>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</si>
  <si>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</si>
  <si>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</si>
  <si>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</si>
  <si>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</si>
  <si>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</si>
  <si>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</si>
  <si>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</si>
  <si>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</si>
  <si>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</si>
  <si>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</si>
  <si>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</si>
  <si>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</si>
  <si>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</si>
  <si>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</si>
  <si>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</si>
  <si>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</si>
  <si>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</si>
  <si>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</si>
  <si>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</si>
  <si>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</si>
  <si>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</si>
  <si>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</si>
  <si>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</si>
  <si>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</si>
  <si>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</si>
  <si>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</si>
  <si>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</si>
  <si>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</si>
  <si>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</si>
  <si>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</si>
  <si>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</si>
  <si>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</si>
  <si>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</si>
  <si>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</si>
  <si>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</si>
  <si>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</si>
  <si>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</si>
  <si>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</si>
  <si>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</si>
  <si>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</si>
  <si>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</si>
  <si>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</si>
  <si>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</si>
  <si>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</si>
  <si>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</si>
  <si>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</si>
  <si>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</si>
  <si>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</si>
  <si>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</si>
  <si>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</si>
  <si>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</si>
  <si>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</si>
  <si>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</si>
  <si>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</si>
  <si>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</si>
  <si>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</si>
  <si>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</si>
  <si>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</si>
  <si>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</si>
  <si>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</si>
  <si>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</si>
  <si>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</si>
  <si>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</si>
  <si>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</si>
  <si>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</si>
  <si>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</si>
  <si>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</si>
  <si>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</si>
  <si>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</si>
  <si>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</si>
  <si>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</si>
  <si>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</si>
  <si>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</si>
  <si>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</si>
  <si>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</si>
  <si>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</si>
  <si>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</si>
  <si>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</si>
  <si>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</si>
  <si>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</si>
  <si>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</si>
  <si>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</si>
  <si>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</si>
  <si>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</si>
  <si>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</si>
  <si>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</si>
  <si>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</si>
  <si>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</si>
  <si>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</si>
  <si>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</si>
  <si>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</si>
  <si>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</si>
  <si>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</si>
  <si>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</si>
  <si>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</si>
  <si>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</si>
  <si>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</si>
  <si>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</si>
  <si>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</si>
  <si>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</si>
  <si>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</si>
  <si>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</si>
  <si>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</si>
  <si>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</si>
  <si>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</si>
  <si>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</si>
  <si>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</si>
  <si>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</si>
  <si>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</si>
  <si>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</si>
  <si>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</si>
  <si>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</si>
  <si>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</si>
  <si>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</si>
  <si>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</si>
  <si>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</si>
  <si>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</si>
  <si>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</si>
  <si>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</si>
  <si>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</si>
  <si>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</si>
  <si>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</si>
  <si>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</si>
  <si>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</si>
  <si>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</si>
  <si>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</si>
  <si>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</si>
  <si>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</si>
  <si>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</si>
  <si>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</si>
  <si>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</si>
  <si>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</si>
  <si>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</si>
  <si>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</si>
  <si>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</si>
  <si>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</si>
  <si>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</si>
  <si>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</si>
  <si>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</si>
  <si>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</si>
  <si>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</si>
  <si>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</si>
  <si>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</si>
  <si>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</si>
  <si>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</si>
  <si>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</si>
  <si>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</si>
  <si>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</si>
  <si>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</si>
  <si>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</si>
  <si>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</si>
  <si>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</si>
  <si>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</si>
  <si>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</si>
  <si>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</si>
  <si>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</si>
  <si>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</si>
  <si>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</si>
  <si>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</si>
  <si>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</si>
  <si>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</si>
  <si>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</si>
  <si>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</si>
  <si>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</si>
  <si>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</si>
  <si>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</si>
  <si>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</si>
  <si>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</si>
  <si>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</si>
  <si>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</si>
  <si>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</si>
  <si>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</si>
  <si>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</si>
  <si>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</si>
  <si>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</si>
  <si>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</si>
  <si>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</si>
  <si>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</si>
  <si>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</si>
  <si>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</si>
  <si>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</si>
  <si>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</si>
  <si>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</si>
  <si>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</si>
  <si>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</si>
  <si>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</si>
  <si>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</si>
  <si>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</si>
  <si>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</si>
  <si>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</si>
  <si>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</si>
  <si>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</si>
  <si>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</si>
  <si>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</si>
  <si>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</si>
  <si>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</si>
  <si>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</si>
  <si>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</si>
  <si>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</si>
  <si>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</si>
  <si>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</si>
  <si>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</si>
  <si>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</si>
  <si>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</si>
  <si>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</si>
  <si>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</si>
  <si>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</si>
  <si>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</si>
  <si>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</si>
  <si>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</si>
  <si>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</si>
  <si>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</si>
  <si>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</si>
  <si>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</si>
  <si>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</si>
  <si>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</si>
  <si>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</si>
  <si>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</si>
  <si>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</si>
  <si>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</si>
  <si>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</si>
  <si>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</si>
  <si>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</si>
  <si>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</si>
  <si>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</si>
  <si>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</si>
  <si>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</si>
  <si>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</si>
  <si>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</si>
  <si>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</si>
  <si>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</si>
  <si>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</si>
  <si>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</si>
  <si>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</si>
  <si>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</si>
  <si>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</si>
  <si>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</si>
  <si>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</si>
  <si>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</si>
  <si>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</si>
  <si>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</si>
  <si>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</si>
  <si>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</si>
  <si>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</si>
  <si>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</si>
  <si>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</si>
  <si>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</si>
  <si>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</si>
  <si>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</si>
  <si>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</si>
  <si>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</si>
  <si>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</si>
  <si>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</si>
  <si>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</si>
  <si>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</si>
  <si>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</si>
  <si>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</si>
  <si>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</si>
  <si>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</si>
  <si>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</si>
  <si>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</si>
  <si>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</si>
  <si>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</si>
  <si>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</si>
  <si>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</si>
  <si>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</si>
  <si>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</si>
  <si>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</si>
  <si>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</si>
  <si>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</si>
  <si>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</si>
  <si>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</si>
  <si>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</si>
  <si>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</si>
  <si>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</si>
  <si>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</si>
  <si>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</si>
  <si>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</si>
  <si>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</si>
  <si>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</si>
  <si>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</si>
  <si>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</si>
  <si>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</si>
  <si>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</si>
  <si>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</si>
  <si>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</si>
  <si>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</si>
  <si>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</si>
  <si>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</si>
  <si>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</si>
  <si>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</si>
  <si>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</si>
  <si>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</si>
  <si>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</si>
  <si>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</si>
  <si>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</si>
  <si>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</si>
  <si>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</si>
  <si>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</si>
  <si>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</si>
  <si>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</si>
  <si>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</si>
  <si>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</si>
  <si>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</si>
  <si>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</si>
  <si>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</si>
  <si>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</si>
  <si>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</si>
  <si>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</si>
  <si>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</si>
  <si>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</si>
  <si>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</si>
  <si>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</si>
  <si>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</si>
  <si>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</si>
  <si>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</si>
  <si>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</si>
  <si>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</si>
  <si>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</si>
  <si>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</si>
  <si>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</si>
  <si>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</si>
  <si>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</si>
  <si>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</si>
  <si>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</si>
  <si>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</si>
  <si>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</si>
  <si>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</si>
  <si>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</si>
  <si>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</si>
  <si>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</si>
  <si>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</si>
  <si>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</si>
  <si>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</si>
  <si>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</si>
  <si>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</si>
  <si>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</si>
  <si>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</si>
  <si>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</si>
  <si>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</si>
  <si>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</si>
  <si>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</si>
  <si>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</si>
  <si>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</si>
  <si>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</si>
  <si>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</si>
  <si>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</si>
  <si>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</si>
  <si>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</si>
  <si>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</si>
  <si>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</si>
  <si>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</si>
  <si>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</si>
  <si>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</si>
  <si>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</si>
  <si>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</si>
  <si>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</si>
  <si>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</si>
  <si>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</si>
  <si>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</si>
  <si>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</si>
  <si>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</si>
  <si>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</si>
  <si>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</si>
  <si>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</si>
  <si>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</si>
  <si>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</si>
  <si>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</si>
  <si>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</si>
  <si>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</si>
  <si>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</si>
  <si>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</si>
  <si>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</si>
  <si>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</si>
  <si>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</si>
  <si>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</si>
  <si>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</si>
  <si>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</si>
  <si>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</si>
  <si>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</si>
  <si>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</si>
  <si>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</si>
  <si>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</si>
  <si>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</si>
  <si>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</si>
  <si>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</si>
  <si>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</si>
  <si>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</si>
  <si>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</si>
  <si>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</si>
  <si>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</si>
  <si>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</si>
  <si>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</si>
  <si>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</si>
  <si>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</si>
  <si>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</si>
  <si>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</si>
  <si>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</si>
  <si>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</si>
  <si>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</si>
  <si>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</si>
  <si>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</si>
  <si>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</si>
  <si>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</si>
  <si>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</si>
  <si>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</si>
  <si>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</si>
  <si>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</si>
  <si>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</si>
  <si>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</si>
  <si>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</si>
  <si>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</si>
  <si>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</si>
  <si>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</si>
  <si>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</si>
  <si>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</si>
  <si>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</si>
  <si>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</si>
  <si>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</si>
  <si>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</si>
  <si>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</si>
  <si>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</si>
  <si>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</si>
  <si>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</si>
  <si>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</si>
  <si>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</si>
  <si>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</si>
  <si>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</si>
  <si>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</si>
  <si>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</si>
  <si>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</si>
  <si>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</si>
  <si>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</si>
  <si>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</si>
  <si>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</si>
  <si>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</si>
  <si>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</si>
  <si>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</si>
  <si>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</si>
  <si>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</si>
  <si>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</si>
  <si>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</si>
  <si>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</si>
  <si>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</si>
  <si>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</si>
  <si>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</si>
  <si>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</si>
  <si>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</si>
  <si>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</si>
  <si>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</si>
  <si>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</si>
  <si>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</si>
  <si>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</si>
  <si>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</si>
  <si>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</si>
  <si>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</si>
  <si>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</si>
  <si>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</si>
  <si>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</si>
  <si>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</si>
  <si>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</si>
  <si>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</si>
  <si>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</si>
  <si>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</si>
  <si>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</si>
  <si>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</si>
  <si>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</si>
  <si>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</si>
  <si>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</si>
  <si>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</si>
  <si>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</si>
  <si>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</si>
  <si>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</si>
  <si>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</si>
  <si>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</si>
  <si>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</si>
  <si>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</si>
  <si>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</si>
  <si>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</si>
  <si>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</si>
  <si>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</si>
  <si>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</si>
  <si>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</si>
  <si>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</si>
  <si>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</si>
  <si>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</si>
  <si>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</si>
  <si>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</si>
  <si>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</si>
  <si>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</si>
  <si>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</si>
  <si>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</si>
  <si>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</si>
  <si>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</si>
  <si>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</si>
  <si>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</si>
  <si>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</si>
  <si>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</si>
  <si>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</si>
  <si>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</si>
  <si>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</si>
  <si>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</si>
  <si>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</si>
  <si>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</si>
  <si>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</si>
  <si>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</si>
  <si>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</si>
  <si>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</si>
  <si>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</si>
  <si>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</si>
  <si>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</si>
  <si>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</si>
  <si>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</si>
  <si>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</si>
  <si>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</si>
  <si>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</si>
  <si>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</si>
  <si>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</si>
  <si>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</si>
  <si>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</si>
  <si>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</si>
  <si>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</si>
  <si>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</si>
  <si>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</si>
  <si>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</si>
  <si>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</si>
  <si>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</si>
  <si>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</si>
  <si>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</si>
  <si>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</si>
  <si>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</si>
  <si>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</si>
  <si>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</si>
  <si>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</si>
  <si>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</si>
  <si>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</si>
  <si>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</si>
  <si>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</si>
  <si>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</si>
  <si>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</si>
  <si>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</si>
  <si>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</si>
  <si>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</si>
  <si>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</si>
  <si>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</si>
  <si>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</si>
  <si>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</si>
  <si>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</si>
  <si>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</si>
  <si>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</si>
  <si>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</si>
  <si>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</si>
  <si>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</si>
  <si>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</si>
  <si>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</si>
  <si>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</si>
  <si>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</si>
  <si>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</si>
  <si>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</si>
  <si>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</si>
  <si>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</si>
  <si>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</si>
  <si>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</si>
  <si>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</si>
  <si>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</si>
  <si>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</si>
  <si>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</si>
  <si>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</si>
  <si>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</si>
  <si>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</si>
  <si>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</si>
  <si>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</si>
  <si>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</si>
  <si>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</si>
  <si>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</si>
  <si>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</si>
  <si>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</si>
  <si>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</si>
  <si>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</si>
  <si>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</si>
  <si>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</si>
  <si>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</si>
  <si>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</si>
  <si>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</si>
  <si>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</si>
  <si>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</si>
  <si>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</si>
  <si>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</si>
  <si>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</si>
  <si>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</si>
  <si>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</si>
  <si>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</si>
  <si>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</si>
  <si>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</si>
  <si>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</si>
  <si>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</si>
  <si>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</si>
  <si>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</si>
  <si>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</si>
  <si>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</si>
  <si>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</si>
  <si>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</si>
  <si>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</si>
  <si>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</si>
  <si>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</si>
  <si>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</si>
  <si>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</si>
  <si>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</si>
  <si>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</si>
  <si>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</si>
  <si>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</si>
  <si>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</si>
  <si>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</si>
  <si>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</si>
  <si>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</si>
  <si>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</si>
  <si>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</si>
  <si>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</si>
  <si>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</si>
  <si>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</si>
  <si>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</si>
  <si>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</si>
  <si>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</si>
  <si>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</si>
  <si>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</si>
  <si>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</si>
  <si>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</si>
  <si>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</si>
  <si>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</si>
  <si>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</si>
  <si>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</si>
  <si>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</si>
  <si>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</si>
  <si>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</si>
  <si>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</si>
  <si>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</si>
  <si>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</si>
  <si>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</si>
  <si>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</si>
  <si>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</si>
  <si>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</si>
  <si>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</si>
  <si>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</si>
  <si>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</si>
  <si>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</si>
  <si>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</si>
  <si>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</si>
  <si>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</si>
  <si>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</si>
  <si>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</si>
  <si>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</si>
  <si>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</si>
  <si>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</si>
  <si>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</si>
  <si>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</si>
  <si>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</si>
  <si>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</si>
  <si>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</si>
  <si>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</si>
  <si>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</si>
  <si>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</si>
  <si>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</si>
  <si>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</si>
  <si>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</si>
  <si>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</si>
  <si>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</si>
  <si>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</si>
  <si>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</si>
  <si>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</si>
  <si>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</si>
  <si>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</si>
  <si>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</si>
  <si>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</si>
  <si>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</si>
  <si>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</si>
  <si>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</si>
  <si>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</si>
  <si>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</si>
  <si>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</si>
  <si>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</si>
  <si>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</si>
  <si>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</si>
  <si>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</si>
  <si>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</si>
  <si>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</si>
  <si>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</si>
  <si>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</si>
  <si>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</si>
  <si>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</si>
  <si>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</si>
  <si>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</si>
  <si>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</si>
  <si>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</si>
  <si>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</si>
  <si>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</si>
  <si>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</si>
  <si>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</si>
  <si>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</si>
  <si>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</si>
  <si>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</si>
  <si>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</si>
  <si>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</si>
  <si>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</si>
  <si>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</si>
  <si>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</si>
  <si>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</si>
  <si>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</si>
  <si>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</si>
  <si>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</si>
  <si>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</si>
  <si>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</si>
  <si>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</si>
  <si>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</si>
  <si>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</si>
  <si>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</si>
  <si>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</si>
  <si>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</si>
  <si>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</si>
  <si>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</si>
  <si>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</si>
  <si>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</si>
  <si>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</si>
  <si>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</si>
  <si>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</si>
  <si>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</si>
  <si>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</si>
  <si>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</si>
  <si>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</si>
  <si>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</si>
  <si>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</si>
  <si>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</si>
  <si>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</si>
  <si>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</si>
  <si>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</si>
  <si>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</si>
  <si>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</si>
  <si>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</si>
  <si>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</si>
  <si>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</si>
  <si>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</si>
  <si>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</si>
  <si>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</si>
  <si>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</si>
  <si>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</si>
  <si>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</si>
  <si>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</si>
  <si>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</si>
  <si>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</si>
  <si>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</si>
  <si>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</si>
  <si>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</si>
  <si>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</si>
  <si>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</si>
  <si>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</si>
  <si>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</si>
  <si>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</si>
  <si>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</si>
  <si>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</si>
  <si>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</si>
  <si>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</si>
  <si>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</si>
  <si>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</si>
  <si>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</si>
  <si>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</si>
  <si>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</si>
  <si>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</si>
  <si>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</si>
  <si>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</si>
  <si>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</si>
  <si>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</si>
  <si>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</si>
  <si>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</si>
  <si>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</si>
  <si>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</si>
  <si>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</si>
  <si>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</si>
  <si>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</si>
  <si>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</si>
  <si>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</si>
  <si>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</si>
  <si>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</si>
  <si>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</si>
  <si>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</si>
  <si>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</si>
  <si>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</si>
  <si>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</si>
  <si>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</si>
  <si>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</si>
  <si>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</si>
  <si>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</si>
  <si>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</si>
  <si>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</si>
  <si>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</si>
  <si>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</si>
  <si>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</si>
  <si>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</si>
  <si>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</si>
  <si>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</si>
  <si>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</si>
  <si>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</si>
  <si>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</si>
  <si>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</si>
  <si>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</si>
  <si>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</si>
  <si>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</si>
  <si>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</si>
  <si>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</si>
  <si>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</si>
  <si>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</si>
  <si>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</si>
  <si>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</si>
  <si>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</si>
  <si>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</si>
  <si>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</si>
  <si>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</si>
  <si>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</si>
  <si>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</si>
  <si>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</si>
  <si>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</si>
  <si>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</si>
  <si>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</si>
  <si>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</si>
  <si>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</si>
  <si>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</si>
  <si>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</si>
  <si>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</si>
  <si>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</si>
  <si>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</si>
  <si>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</si>
  <si>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</si>
  <si>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</si>
  <si>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</si>
  <si>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</si>
  <si>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</si>
  <si>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</si>
  <si>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</si>
  <si>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</si>
  <si>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</si>
  <si>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</si>
  <si>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</si>
  <si>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</si>
  <si>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</si>
  <si>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</si>
  <si>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</si>
  <si>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</si>
  <si>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</si>
  <si>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</si>
  <si>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</si>
  <si>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</si>
  <si>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</si>
  <si>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</si>
  <si>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</si>
  <si>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</si>
  <si>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</si>
  <si>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</si>
  <si>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</si>
  <si>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</si>
  <si>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</si>
  <si>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</si>
  <si>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</si>
  <si>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</si>
  <si>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</si>
  <si>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</si>
  <si>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</si>
  <si>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</si>
  <si>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</si>
  <si>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</si>
  <si>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</si>
  <si>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</si>
  <si>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</si>
  <si>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</si>
  <si>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</si>
  <si>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</si>
  <si>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</si>
  <si>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</si>
  <si>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</si>
  <si>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</si>
  <si>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</si>
  <si>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</si>
  <si>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</si>
  <si>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</si>
  <si>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</si>
  <si>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</si>
  <si>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</si>
  <si>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</si>
  <si>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</si>
  <si>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</si>
  <si>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</si>
  <si>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</si>
  <si>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</si>
  <si>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</si>
  <si>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</si>
  <si>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</si>
  <si>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</si>
  <si>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</si>
  <si>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</si>
  <si>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</si>
  <si>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</si>
  <si>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</si>
  <si>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</si>
  <si>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</si>
  <si>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</si>
  <si>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</si>
  <si>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</si>
  <si>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</si>
  <si>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</si>
  <si>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</si>
  <si>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</si>
  <si>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</si>
  <si>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</si>
  <si>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</si>
  <si>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</si>
  <si>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</si>
  <si>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</si>
  <si>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</si>
  <si>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</si>
  <si>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</si>
  <si>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</si>
  <si>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</si>
  <si>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</si>
  <si>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</si>
  <si>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</si>
  <si>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</si>
  <si>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</si>
  <si>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</si>
  <si>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</si>
  <si>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</si>
  <si>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</si>
  <si>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</si>
  <si>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</si>
  <si>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</si>
  <si>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</si>
  <si>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</si>
  <si>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</si>
  <si>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</si>
  <si>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</si>
  <si>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</si>
  <si>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</si>
  <si>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</si>
  <si>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</si>
  <si>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</si>
  <si>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</si>
  <si>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</si>
  <si>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</si>
  <si>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</si>
  <si>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</si>
  <si>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</si>
  <si>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</si>
  <si>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</si>
  <si>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</si>
  <si>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</si>
  <si>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</si>
  <si>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</si>
  <si>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</si>
  <si>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</si>
  <si>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</si>
  <si>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</si>
  <si>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</si>
  <si>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</si>
  <si>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</si>
  <si>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</si>
  <si>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</si>
  <si>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</si>
  <si>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</si>
  <si>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</si>
  <si>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</si>
  <si>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</si>
  <si>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</si>
  <si>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</si>
  <si>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</si>
  <si>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</si>
  <si>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</si>
  <si>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</si>
  <si>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</si>
  <si>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</si>
  <si>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</si>
  <si>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</si>
  <si>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</si>
  <si>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</si>
  <si>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</si>
  <si>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</si>
  <si>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</si>
  <si>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</si>
  <si>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</si>
  <si>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</si>
  <si>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</si>
  <si>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</si>
  <si>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</si>
  <si>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</si>
  <si>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</si>
  <si>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</si>
  <si>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</si>
  <si>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</si>
  <si>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</si>
  <si>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</si>
  <si>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</si>
  <si>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</si>
  <si>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</si>
  <si>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</si>
  <si>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</si>
  <si>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</si>
  <si>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</si>
  <si>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</si>
  <si>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</si>
  <si>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</si>
  <si>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</si>
  <si>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</si>
  <si>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</si>
  <si>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</si>
  <si>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</si>
  <si>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</si>
  <si>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</si>
  <si>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</si>
  <si>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</si>
  <si>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</si>
  <si>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</si>
  <si>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</si>
  <si>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</si>
  <si>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</si>
  <si>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</si>
  <si>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</si>
  <si>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</si>
  <si>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</si>
  <si>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</si>
  <si>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</si>
  <si>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</si>
  <si>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</si>
  <si>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</si>
  <si>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</si>
  <si>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</si>
  <si>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</si>
  <si>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</si>
  <si>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</si>
  <si>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</si>
  <si>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</si>
  <si>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</si>
  <si>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</si>
  <si>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</si>
  <si>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</si>
  <si>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</si>
  <si>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</si>
  <si>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</si>
  <si>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</si>
  <si>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</si>
  <si>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</si>
  <si>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</si>
  <si>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</si>
  <si>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</si>
  <si>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</si>
  <si>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</si>
  <si>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</si>
  <si>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</si>
  <si>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</si>
  <si>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</si>
  <si>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</si>
  <si>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</si>
  <si>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</si>
  <si>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</si>
  <si>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</si>
  <si>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</si>
  <si>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</si>
  <si>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</si>
  <si>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</si>
  <si>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</si>
  <si>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</si>
  <si>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</si>
  <si>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</si>
  <si>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</si>
  <si>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</si>
  <si>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</si>
  <si>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</si>
  <si>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</si>
  <si>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</si>
  <si>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</si>
  <si>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</si>
  <si>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</si>
  <si>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</si>
  <si>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</si>
  <si>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</si>
  <si>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</si>
  <si>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</si>
  <si>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</si>
  <si>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</si>
  <si>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</si>
  <si>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</si>
  <si>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</si>
  <si>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</si>
  <si>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</si>
  <si>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</si>
  <si>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</si>
  <si>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</si>
  <si>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</si>
  <si>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</si>
  <si>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</si>
  <si>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</si>
  <si>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</si>
  <si>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</si>
  <si>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</si>
  <si>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</si>
  <si>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</si>
  <si>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</si>
  <si>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</si>
  <si>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</si>
  <si>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</si>
  <si>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</si>
  <si>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</si>
  <si>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</si>
  <si>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</si>
  <si>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</si>
  <si>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</si>
  <si>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</si>
  <si>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</si>
  <si>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</si>
  <si>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</si>
  <si>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</si>
  <si>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</si>
  <si>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</si>
  <si>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</si>
  <si>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</si>
  <si>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</si>
  <si>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</si>
  <si>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</si>
  <si>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</si>
  <si>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</si>
  <si>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</si>
  <si>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</si>
  <si>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</si>
  <si>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</si>
  <si>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</si>
  <si>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</si>
  <si>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</si>
  <si>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</si>
  <si>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</si>
  <si>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</si>
  <si>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</si>
  <si>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</si>
  <si>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</si>
  <si>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</si>
  <si>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</si>
  <si>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</si>
  <si>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</si>
  <si>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</si>
  <si>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</si>
  <si>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</si>
  <si>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</si>
  <si>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</si>
  <si>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</si>
  <si>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</si>
  <si>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</si>
  <si>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</si>
  <si>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</si>
  <si>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</si>
  <si>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</si>
  <si>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</si>
  <si>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</si>
  <si>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</si>
  <si>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</si>
  <si>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</si>
  <si>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</si>
  <si>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</si>
  <si>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</si>
  <si>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</si>
  <si>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</si>
  <si>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</si>
  <si>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</si>
  <si>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</si>
  <si>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</si>
  <si>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</si>
  <si>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</si>
  <si>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</si>
  <si>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</si>
  <si>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</si>
  <si>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</si>
  <si>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</si>
  <si>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</si>
  <si>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</si>
  <si>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</si>
  <si>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</si>
  <si>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</si>
  <si>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</si>
  <si>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</si>
  <si>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</si>
  <si>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</si>
  <si>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</si>
  <si>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</si>
  <si>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</si>
  <si>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</si>
  <si>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</si>
  <si>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</si>
  <si>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</si>
  <si>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</si>
  <si>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</si>
  <si>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</si>
  <si>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</si>
  <si>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</si>
  <si>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</si>
  <si>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</si>
  <si>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</si>
  <si>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</si>
  <si>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</si>
  <si>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</si>
  <si>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</si>
  <si>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</si>
  <si>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</si>
  <si>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</si>
  <si>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</si>
  <si>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</si>
  <si>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</si>
  <si>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</si>
  <si>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</si>
  <si>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</si>
  <si>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</si>
  <si>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</si>
  <si>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</si>
  <si>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</si>
  <si>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</si>
  <si>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</si>
  <si>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</si>
  <si>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</si>
  <si>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</si>
  <si>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</si>
  <si>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</si>
  <si>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</si>
  <si>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</si>
  <si>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</si>
  <si>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</si>
  <si>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</si>
  <si>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</si>
  <si>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</si>
  <si>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</si>
  <si>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</si>
  <si>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</si>
  <si>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</si>
  <si>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</si>
  <si>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</si>
  <si>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</si>
  <si>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</si>
  <si>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</si>
  <si>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</si>
  <si>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</si>
  <si>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</si>
  <si>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</si>
  <si>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</si>
  <si>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</si>
  <si>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</si>
  <si>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</si>
  <si>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</si>
  <si>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</si>
  <si>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</si>
  <si>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</si>
  <si>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</si>
  <si>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</si>
  <si>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</si>
  <si>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</si>
  <si>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</si>
  <si>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</si>
  <si>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</si>
  <si>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</si>
  <si>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</si>
  <si>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</si>
  <si>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</si>
  <si>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</si>
  <si>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</si>
  <si>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</si>
  <si>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</si>
  <si>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</si>
  <si>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</si>
  <si>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</si>
  <si>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</si>
  <si>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</si>
  <si>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</si>
  <si>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</si>
  <si>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</si>
  <si>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</si>
  <si>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</si>
  <si>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</si>
  <si>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</si>
  <si>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</si>
  <si>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</si>
  <si>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</si>
  <si>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</si>
  <si>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</si>
  <si>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</si>
  <si>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</si>
  <si>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</si>
  <si>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</si>
  <si>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</si>
  <si>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</si>
  <si>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</si>
  <si>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</si>
  <si>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</si>
  <si>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</si>
  <si>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</si>
  <si>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</si>
  <si>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</si>
  <si>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</si>
  <si>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</si>
  <si>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</si>
  <si>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</si>
  <si>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</si>
  <si>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</si>
  <si>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</si>
  <si>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</si>
  <si>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</si>
  <si>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</si>
  <si>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</si>
  <si>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</si>
  <si>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</si>
  <si>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</si>
  <si>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</si>
  <si>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</si>
  <si>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</si>
  <si>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</si>
  <si>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</si>
  <si>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</si>
  <si>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</si>
  <si>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</si>
  <si>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</si>
  <si>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</si>
  <si>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</si>
  <si>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</si>
  <si>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</si>
  <si>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</si>
  <si>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</si>
  <si>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</si>
  <si>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</si>
  <si>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</si>
  <si>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</si>
  <si>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</si>
  <si>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</si>
  <si>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</si>
  <si>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</si>
  <si>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</si>
  <si>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</si>
  <si>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</si>
  <si>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</si>
  <si>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</si>
  <si>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</si>
  <si>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</si>
  <si>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</si>
  <si>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</si>
  <si>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</si>
  <si>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</si>
  <si>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</si>
  <si>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</si>
  <si>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</si>
  <si>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</si>
  <si>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</si>
  <si>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</si>
  <si>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</si>
  <si>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</si>
  <si>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</si>
  <si>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</si>
  <si>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</si>
  <si>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</si>
  <si>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</si>
  <si>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</si>
  <si>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</si>
  <si>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</si>
  <si>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</si>
  <si>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</si>
  <si>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</si>
  <si>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</si>
  <si>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</si>
  <si>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</si>
  <si>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</si>
  <si>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</si>
  <si>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</si>
  <si>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</si>
  <si>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</si>
  <si>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</si>
  <si>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</si>
  <si>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</si>
  <si>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</si>
  <si>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</si>
  <si>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</si>
  <si>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</si>
  <si>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</si>
  <si>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</si>
  <si>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</si>
  <si>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</si>
  <si>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</si>
  <si>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</si>
  <si>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</si>
  <si>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</si>
  <si>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</si>
  <si>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</si>
  <si>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</si>
  <si>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</si>
  <si>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</si>
  <si>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</si>
  <si>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</si>
  <si>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</si>
  <si>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</si>
  <si>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</si>
  <si>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</si>
  <si>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</si>
  <si>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</si>
  <si>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</si>
  <si>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</si>
  <si>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</si>
  <si>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</si>
  <si>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</si>
  <si>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</si>
  <si>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</si>
  <si>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</si>
  <si>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</si>
  <si>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</si>
  <si>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</si>
  <si>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</si>
  <si>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</si>
  <si>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</si>
  <si>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</si>
  <si>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</si>
  <si>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</si>
  <si>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</si>
  <si>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</si>
  <si>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</si>
  <si>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</si>
  <si>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</si>
  <si>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</si>
  <si>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</si>
  <si>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</si>
  <si>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</si>
  <si>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</si>
  <si>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</si>
  <si>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</si>
  <si>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</si>
  <si>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</si>
  <si>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</si>
  <si>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</si>
  <si>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</si>
  <si>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</si>
  <si>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</si>
  <si>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</si>
  <si>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</si>
  <si>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</si>
  <si>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</si>
  <si>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</si>
  <si>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</si>
  <si>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</si>
  <si>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</si>
  <si>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</si>
  <si>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</si>
  <si>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</si>
  <si>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</si>
  <si>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</si>
  <si>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</si>
  <si>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</si>
  <si>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</si>
  <si>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</si>
  <si>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</si>
  <si>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</si>
  <si>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</si>
  <si>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</si>
  <si>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</si>
  <si>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</si>
  <si>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</si>
  <si>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</si>
  <si>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</si>
  <si>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</si>
  <si>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</si>
  <si>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</si>
  <si>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</si>
  <si>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</si>
  <si>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</si>
  <si>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</si>
  <si>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</si>
  <si>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</si>
  <si>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</si>
  <si>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</si>
  <si>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</si>
  <si>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</si>
  <si>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</si>
  <si>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</si>
  <si>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</si>
  <si>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</si>
  <si>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</si>
  <si>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</si>
  <si>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</si>
  <si>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</si>
  <si>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</si>
  <si>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</si>
  <si>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</si>
  <si>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</si>
  <si>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</si>
  <si>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</si>
  <si>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</si>
  <si>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</si>
  <si>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</si>
  <si>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</si>
  <si>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</si>
  <si>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</si>
  <si>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</si>
  <si>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</si>
  <si>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</si>
  <si>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</si>
  <si>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</si>
  <si>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</si>
  <si>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</si>
  <si>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</si>
  <si>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</si>
  <si>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</si>
  <si>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</si>
  <si>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</si>
  <si>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</si>
  <si>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</si>
  <si>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</si>
  <si>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</si>
  <si>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</si>
  <si>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</si>
  <si>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</si>
  <si>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</si>
  <si>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</si>
  <si>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</si>
  <si>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</si>
  <si>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</si>
  <si>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</si>
  <si>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</si>
  <si>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</si>
  <si>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</si>
  <si>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</si>
  <si>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</si>
  <si>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</si>
  <si>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</si>
  <si>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</si>
  <si>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</si>
  <si>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</si>
  <si>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</si>
  <si>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</si>
  <si>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</si>
  <si>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</si>
  <si>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</si>
  <si>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</si>
  <si>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</si>
  <si>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</si>
  <si>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</si>
  <si>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</si>
  <si>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</si>
  <si>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</si>
  <si>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</si>
  <si>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</si>
  <si>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</si>
  <si>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</si>
  <si>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</si>
  <si>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</si>
  <si>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</si>
  <si>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</si>
  <si>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</si>
  <si>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</si>
  <si>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</si>
  <si>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</si>
  <si>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</si>
  <si>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</si>
  <si>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</si>
  <si>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</si>
  <si>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</si>
  <si>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</si>
  <si>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</si>
  <si>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</si>
  <si>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</si>
  <si>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</si>
  <si>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</si>
  <si>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</si>
  <si>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</si>
  <si>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</si>
  <si>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</si>
  <si>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</si>
  <si>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</si>
  <si>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</si>
  <si>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</si>
  <si>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</si>
  <si>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</si>
  <si>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</si>
  <si>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</si>
  <si>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</si>
  <si>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</si>
  <si>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</si>
  <si>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</si>
  <si>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</si>
  <si>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</si>
  <si>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</si>
  <si>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</si>
  <si>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</si>
  <si>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</si>
  <si>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</si>
  <si>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</si>
  <si>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</si>
  <si>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</si>
  <si>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</si>
  <si>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</si>
  <si>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</si>
  <si>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</si>
  <si>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</si>
  <si>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</si>
  <si>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</si>
  <si>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</si>
  <si>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</si>
  <si>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</si>
  <si>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</si>
  <si>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</si>
  <si>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</si>
  <si>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</si>
  <si>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</si>
  <si>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</si>
  <si>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</si>
  <si>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</si>
  <si>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</si>
  <si>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</si>
  <si>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</si>
  <si>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</si>
  <si>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</si>
  <si>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</si>
  <si>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</si>
  <si>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</si>
  <si>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</si>
  <si>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</si>
  <si>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</si>
  <si>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</si>
  <si>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</si>
  <si>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</si>
  <si>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</si>
  <si>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</si>
  <si>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</si>
  <si>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</si>
  <si>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</si>
  <si>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</si>
  <si>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</si>
  <si>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</si>
  <si>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</si>
  <si>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</si>
  <si>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</si>
  <si>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</si>
  <si>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</si>
  <si>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</si>
  <si>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</si>
  <si>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</si>
  <si>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</si>
  <si>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</si>
  <si>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</si>
  <si>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</si>
  <si>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</si>
  <si>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</si>
  <si>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</si>
  <si>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</si>
  <si>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</si>
  <si>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</si>
  <si>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</si>
  <si>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</si>
  <si>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</si>
  <si>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</si>
  <si>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</si>
  <si>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</si>
  <si>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</si>
  <si>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</si>
  <si>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</si>
  <si>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</si>
  <si>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</si>
  <si>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</si>
  <si>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</si>
  <si>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</si>
  <si>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</si>
  <si>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</si>
  <si>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</si>
  <si>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</si>
  <si>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</si>
  <si>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</si>
  <si>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</si>
  <si>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</si>
  <si>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</si>
  <si>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</si>
  <si>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</si>
  <si>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</si>
  <si>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</si>
  <si>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</si>
  <si>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</si>
  <si>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</si>
  <si>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</si>
  <si>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</si>
  <si>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</si>
  <si>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</si>
  <si>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</si>
  <si>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</si>
  <si>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</si>
  <si>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</si>
  <si>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</si>
  <si>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</si>
  <si>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</si>
  <si>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</si>
  <si>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</si>
  <si>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</si>
  <si>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</si>
  <si>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</si>
  <si>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</si>
  <si>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</si>
  <si>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</si>
  <si>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</si>
  <si>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</si>
  <si>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</si>
  <si>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</si>
  <si>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</si>
  <si>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</si>
  <si>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</si>
  <si>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</si>
  <si>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</si>
  <si>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</si>
  <si>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</si>
  <si>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</si>
  <si>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</si>
  <si>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</si>
  <si>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</si>
  <si>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</si>
  <si>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</si>
  <si>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</si>
  <si>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</si>
  <si>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</si>
  <si>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</si>
  <si>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</si>
  <si>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</si>
  <si>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</si>
  <si>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</si>
  <si>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</si>
  <si>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</si>
  <si>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</si>
  <si>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</si>
  <si>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</si>
  <si>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</si>
  <si>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</si>
  <si>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</si>
  <si>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</si>
  <si>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</si>
  <si>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</si>
  <si>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</si>
  <si>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</si>
  <si>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</si>
  <si>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</si>
  <si>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</si>
  <si>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</si>
  <si>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</si>
  <si>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</si>
  <si>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</si>
  <si>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</si>
  <si>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</si>
  <si>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</si>
  <si>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</si>
  <si>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</si>
  <si>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</si>
  <si>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</si>
  <si>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</si>
  <si>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</si>
  <si>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</si>
  <si>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</si>
  <si>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</si>
  <si>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</si>
  <si>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</si>
  <si>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</si>
  <si>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</si>
  <si>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</si>
  <si>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</si>
  <si>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</si>
  <si>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</si>
  <si>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</si>
  <si>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</si>
  <si>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</si>
  <si>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</si>
  <si>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</si>
  <si>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</si>
  <si>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</si>
  <si>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</si>
  <si>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</si>
  <si>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</si>
  <si>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</si>
  <si>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</si>
  <si>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</si>
  <si>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</si>
  <si>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</si>
  <si>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</si>
  <si>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</si>
  <si>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</si>
  <si>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</si>
  <si>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</si>
  <si>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</si>
  <si>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</si>
  <si>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</si>
  <si>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</si>
  <si>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</si>
  <si>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</si>
  <si>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</si>
  <si>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</si>
  <si>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</si>
  <si>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</si>
  <si>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</si>
  <si>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</si>
  <si>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</si>
  <si>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</si>
  <si>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</si>
  <si>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</si>
  <si>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</si>
  <si>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</si>
  <si>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</si>
  <si>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</si>
  <si>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</si>
  <si>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</si>
  <si>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</si>
  <si>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</si>
  <si>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</si>
  <si>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</si>
  <si>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</si>
  <si>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</si>
  <si>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</si>
  <si>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</si>
  <si>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</si>
  <si>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</si>
  <si>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</si>
  <si>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</si>
  <si>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</si>
  <si>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</si>
  <si>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</si>
  <si>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</si>
  <si>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</si>
  <si>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</si>
  <si>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</si>
  <si>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</si>
  <si>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</si>
  <si>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</si>
  <si>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</si>
  <si>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</si>
  <si>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</si>
  <si>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</si>
  <si>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</si>
  <si>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</si>
  <si>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</si>
  <si>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</si>
  <si>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</si>
  <si>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</si>
  <si>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</si>
  <si>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</si>
  <si>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</si>
  <si>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</si>
  <si>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</si>
  <si>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</si>
  <si>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</si>
  <si>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</si>
  <si>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</si>
  <si>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</si>
  <si>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</si>
  <si>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</si>
  <si>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</si>
  <si>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</si>
  <si>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</si>
  <si>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</si>
  <si>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</si>
  <si>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</si>
  <si>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</si>
  <si>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</si>
  <si>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</si>
  <si>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</si>
  <si>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</si>
  <si>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</si>
  <si>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</si>
  <si>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</si>
  <si>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</si>
  <si>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</si>
  <si>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</si>
  <si>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</si>
  <si>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</si>
  <si>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</si>
  <si>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</si>
  <si>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</si>
  <si>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</si>
  <si>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</si>
  <si>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</si>
  <si>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</si>
  <si>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</si>
  <si>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</si>
  <si>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</si>
  <si>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</si>
  <si>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</si>
  <si>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</si>
  <si>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</si>
  <si>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</si>
  <si>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</si>
  <si>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</si>
  <si>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</si>
  <si>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</si>
  <si>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</si>
  <si>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</si>
  <si>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</si>
  <si>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</si>
  <si>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</si>
  <si>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</si>
  <si>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</si>
  <si>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</si>
  <si>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</si>
  <si>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</si>
  <si>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</si>
  <si>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</si>
  <si>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</si>
  <si>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</si>
  <si>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</si>
  <si>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</si>
  <si>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</si>
  <si>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</si>
  <si>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</si>
  <si>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</si>
  <si>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</si>
  <si>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</si>
  <si>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</si>
  <si>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</si>
  <si>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</si>
  <si>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</si>
  <si>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</si>
  <si>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</si>
  <si>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</si>
  <si>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</si>
  <si>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</si>
  <si>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</si>
  <si>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</si>
  <si>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</si>
  <si>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</si>
  <si>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</si>
  <si>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</si>
  <si>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</si>
  <si>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</si>
  <si>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</si>
  <si>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</si>
  <si>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</si>
  <si>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</si>
  <si>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</si>
  <si>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</si>
  <si>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</si>
  <si>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</si>
  <si>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</si>
  <si>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</si>
  <si>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</si>
  <si>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</si>
  <si>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</si>
  <si>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</si>
  <si>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</si>
  <si>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</si>
  <si>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</si>
  <si>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</si>
  <si>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</si>
  <si>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</si>
  <si>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</si>
  <si>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</si>
  <si>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</si>
  <si>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</si>
  <si>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</si>
  <si>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</si>
  <si>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</si>
  <si>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</si>
  <si>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</si>
  <si>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</si>
  <si>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</si>
  <si>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</si>
  <si>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</si>
  <si>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</si>
  <si>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</si>
  <si>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</si>
  <si>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</si>
  <si>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</si>
  <si>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</si>
  <si>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</si>
  <si>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</si>
  <si>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</si>
  <si>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</si>
  <si>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</si>
  <si>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</si>
  <si>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</si>
  <si>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</si>
  <si>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</si>
  <si>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</si>
  <si>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</si>
  <si>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</si>
  <si>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</si>
  <si>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</si>
  <si>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</si>
  <si>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</si>
  <si>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</si>
  <si>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</si>
  <si>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</si>
  <si>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</si>
  <si>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</si>
  <si>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</si>
  <si>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</si>
  <si>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</si>
  <si>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</si>
  <si>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</si>
  <si>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</si>
  <si>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</si>
  <si>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</si>
  <si>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</si>
  <si>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</si>
  <si>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</si>
  <si>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</si>
  <si>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</si>
  <si>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</si>
  <si>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</si>
  <si>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</si>
  <si>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</si>
  <si>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</si>
  <si>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</si>
  <si>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</si>
  <si>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</si>
  <si>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</si>
  <si>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</si>
  <si>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</si>
  <si>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</si>
  <si>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</si>
  <si>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</si>
  <si>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</si>
  <si>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</si>
  <si>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</si>
  <si>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</si>
  <si>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</si>
  <si>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</si>
  <si>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</si>
  <si>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</si>
  <si>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</si>
  <si>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</si>
  <si>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</si>
  <si>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</si>
  <si>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</si>
  <si>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</si>
  <si>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</si>
  <si>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</si>
  <si>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</si>
  <si>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</si>
  <si>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</si>
  <si>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</si>
  <si>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</si>
  <si>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</si>
  <si>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</si>
  <si>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</si>
  <si>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</si>
  <si>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</si>
  <si>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</si>
  <si>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</si>
  <si>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</si>
  <si>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</si>
  <si>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</si>
  <si>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</si>
  <si>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</si>
  <si>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</si>
  <si>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</si>
  <si>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</si>
  <si>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</si>
  <si>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</si>
  <si>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</si>
  <si>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</si>
  <si>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</si>
  <si>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</si>
  <si>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</si>
  <si>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</si>
  <si>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</si>
  <si>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</si>
  <si>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</si>
  <si>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</si>
  <si>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</si>
  <si>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</si>
  <si>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</si>
  <si>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</si>
  <si>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</si>
  <si>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</si>
  <si>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</si>
  <si>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</si>
  <si>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</si>
  <si>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</si>
  <si>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</si>
  <si>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</si>
  <si>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</si>
  <si>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</si>
  <si>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</si>
  <si>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</si>
  <si>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</si>
  <si>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</si>
  <si>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</si>
  <si>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</si>
  <si>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</si>
  <si>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</si>
  <si>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</si>
  <si>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</si>
  <si>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</si>
  <si>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</si>
  <si>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</si>
  <si>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</si>
  <si>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</si>
  <si>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</si>
  <si>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</si>
  <si>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</si>
  <si>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</si>
  <si>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</si>
  <si>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</si>
  <si>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</si>
  <si>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</si>
  <si>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</si>
  <si>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</si>
  <si>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</si>
  <si>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</si>
  <si>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</si>
  <si>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</si>
  <si>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</si>
  <si>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</si>
  <si>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</si>
  <si>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</si>
  <si>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</si>
  <si>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</si>
  <si>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</si>
  <si>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</si>
  <si>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</si>
  <si>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</si>
  <si>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</si>
  <si>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</si>
  <si>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</si>
  <si>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</si>
  <si>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</si>
  <si>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</si>
  <si>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</si>
  <si>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</si>
  <si>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</si>
  <si>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</si>
  <si>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</si>
  <si>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</si>
  <si>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</si>
  <si>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</si>
  <si>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</si>
  <si>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</si>
  <si>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</si>
  <si>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</si>
  <si>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</si>
  <si>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</si>
  <si>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</si>
  <si>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</si>
  <si>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</si>
  <si>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</si>
  <si>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</si>
  <si>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</si>
  <si>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</si>
  <si>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</si>
  <si>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</si>
  <si>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</si>
  <si>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</si>
  <si>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</si>
  <si>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</si>
  <si>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</si>
  <si>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</si>
  <si>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</si>
  <si>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</si>
  <si>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</si>
  <si>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</si>
  <si>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</si>
  <si>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</si>
  <si>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</si>
  <si>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</si>
  <si>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</si>
  <si>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</si>
  <si>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</si>
  <si>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</si>
  <si>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</si>
  <si>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</si>
  <si>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</si>
  <si>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</si>
  <si>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</si>
  <si>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</si>
  <si>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</si>
  <si>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</si>
  <si>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</si>
  <si>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</si>
  <si>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</si>
  <si>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</si>
  <si>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</si>
  <si>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</si>
  <si>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</si>
  <si>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</si>
  <si>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</si>
  <si>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</si>
  <si>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</si>
  <si>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</si>
  <si>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</si>
  <si>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</si>
  <si>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</si>
  <si>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</si>
  <si>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</si>
  <si>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</si>
  <si>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</si>
  <si>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</si>
  <si>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</si>
  <si>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</si>
  <si>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</si>
  <si>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</si>
  <si>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</si>
  <si>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</si>
  <si>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</si>
  <si>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</si>
  <si>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</si>
  <si>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</si>
  <si>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</si>
  <si>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</si>
  <si>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</si>
  <si>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</si>
  <si>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</si>
  <si>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</si>
  <si>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</si>
  <si>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</si>
  <si>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</si>
  <si>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</si>
  <si>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</si>
  <si>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</si>
  <si>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</si>
  <si>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</si>
  <si>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</si>
  <si>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</si>
  <si>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</si>
  <si>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</si>
  <si>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</si>
  <si>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</si>
  <si>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</si>
  <si>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</si>
  <si>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</si>
  <si>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</si>
  <si>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</si>
  <si>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</si>
  <si>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</si>
  <si>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</si>
  <si>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</si>
  <si>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</si>
  <si>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</si>
  <si>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</si>
  <si>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</si>
  <si>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</si>
  <si>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</si>
  <si>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</si>
  <si>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</si>
  <si>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</si>
  <si>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</si>
  <si>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</si>
  <si>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</si>
  <si>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</si>
  <si>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</si>
  <si>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</si>
  <si>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</si>
  <si>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</si>
  <si>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</si>
  <si>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</si>
  <si>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</si>
  <si>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</si>
  <si>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</si>
  <si>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</si>
  <si>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</si>
  <si>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</si>
  <si>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</si>
  <si>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</si>
  <si>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</si>
  <si>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</si>
  <si>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</si>
  <si>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</si>
  <si>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</si>
  <si>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</si>
  <si>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</si>
  <si>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</si>
  <si>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</si>
  <si>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</si>
  <si>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</si>
  <si>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</si>
  <si>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</si>
  <si>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</si>
  <si>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</si>
  <si>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</si>
  <si>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</si>
  <si>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</si>
  <si>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</si>
  <si>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</si>
  <si>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</si>
  <si>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</si>
  <si>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</si>
  <si>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</si>
  <si>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</si>
  <si>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</si>
  <si>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</si>
  <si>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</si>
  <si>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</si>
  <si>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</si>
  <si>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</si>
  <si>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</si>
  <si>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</si>
  <si>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</si>
  <si>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</si>
  <si>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</si>
  <si>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</si>
  <si>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</si>
  <si>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</si>
  <si>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</si>
  <si>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</si>
  <si>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</si>
  <si>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</si>
  <si>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</si>
  <si>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</si>
  <si>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</si>
  <si>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</si>
  <si>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</si>
  <si>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</si>
  <si>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</si>
  <si>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</si>
  <si>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</si>
  <si>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</si>
  <si>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</si>
  <si>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</si>
  <si>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</si>
  <si>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</si>
  <si>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</si>
  <si>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</si>
  <si>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</si>
  <si>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</si>
  <si>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</si>
  <si>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</si>
  <si>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</si>
  <si>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</si>
  <si>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</si>
  <si>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</si>
  <si>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</si>
  <si>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</si>
  <si>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</si>
  <si>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</si>
  <si>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</si>
  <si>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</si>
  <si>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</si>
  <si>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</si>
  <si>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</si>
  <si>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</si>
  <si>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</si>
  <si>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</si>
  <si>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</si>
  <si>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</si>
  <si>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</si>
  <si>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</si>
  <si>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</si>
  <si>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</si>
  <si>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</si>
  <si>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</si>
  <si>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</si>
  <si>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</si>
  <si>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</si>
  <si>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</si>
  <si>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</si>
  <si>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</si>
  <si>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</si>
  <si>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</si>
  <si>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</si>
  <si>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</si>
  <si>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</si>
  <si>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</si>
  <si>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</si>
  <si>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</si>
  <si>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</si>
  <si>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</si>
  <si>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</si>
  <si>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</si>
  <si>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</si>
  <si>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</si>
  <si>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</si>
  <si>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</si>
  <si>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</si>
  <si>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</si>
  <si>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</si>
  <si>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</si>
  <si>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</si>
  <si>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</si>
  <si>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</si>
  <si>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</si>
  <si>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</si>
  <si>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</si>
  <si>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</si>
  <si>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</si>
  <si>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</si>
  <si>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</si>
  <si>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</si>
  <si>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</si>
  <si>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</si>
  <si>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</si>
  <si>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</si>
  <si>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</si>
  <si>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</si>
  <si>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</si>
  <si>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</si>
  <si>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</si>
  <si>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</si>
  <si>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</si>
  <si>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</si>
  <si>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</si>
  <si>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</si>
  <si>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</si>
  <si>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</si>
  <si>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</si>
  <si>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</si>
  <si>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</si>
  <si>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</si>
  <si>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</si>
  <si>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</si>
  <si>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</si>
  <si>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</si>
  <si>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</si>
  <si>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</si>
  <si>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</si>
  <si>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</si>
  <si>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</si>
  <si>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</si>
  <si>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</si>
  <si>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</si>
  <si>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</si>
  <si>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</si>
  <si>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</si>
  <si>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</si>
  <si>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</si>
  <si>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</si>
  <si>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</si>
  <si>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</si>
  <si>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</si>
  <si>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</si>
  <si>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</si>
  <si>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</si>
  <si>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</si>
  <si>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</si>
  <si>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</si>
  <si>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</si>
  <si>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</si>
  <si>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</si>
  <si>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</si>
  <si>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</si>
  <si>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</si>
  <si>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</si>
  <si>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</si>
  <si>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</si>
  <si>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</si>
  <si>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</si>
  <si>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</si>
  <si>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</si>
  <si>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</si>
  <si>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</si>
  <si>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</si>
  <si>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</si>
  <si>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</si>
  <si>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</si>
  <si>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</si>
  <si>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</si>
  <si>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</si>
  <si>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</si>
  <si>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</si>
  <si>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</si>
  <si>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</si>
  <si>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</si>
  <si>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</si>
  <si>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</si>
  <si>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</si>
  <si>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</si>
  <si>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</si>
  <si>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</si>
  <si>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</si>
  <si>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</si>
  <si>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</si>
  <si>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</si>
  <si>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</si>
  <si>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</si>
  <si>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</si>
  <si>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</si>
  <si>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</si>
  <si>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</si>
  <si>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</si>
  <si>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</si>
  <si>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</si>
  <si>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</si>
  <si>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</si>
  <si>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</si>
  <si>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</si>
  <si>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</si>
  <si>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</si>
  <si>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</si>
  <si>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</si>
  <si>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</si>
  <si>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</si>
  <si>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</si>
  <si>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</si>
  <si>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</si>
  <si>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</si>
  <si>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</si>
  <si>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</si>
  <si>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</si>
  <si>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</si>
  <si>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</si>
  <si>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</si>
  <si>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</si>
  <si>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</si>
  <si>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</si>
  <si>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</si>
  <si>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</si>
  <si>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</si>
  <si>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</si>
  <si>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</si>
  <si>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</si>
  <si>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</si>
  <si>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</si>
  <si>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</si>
  <si>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</si>
  <si>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</si>
  <si>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</si>
  <si>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</si>
  <si>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</si>
  <si>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</si>
  <si>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</si>
  <si>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</si>
  <si>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</si>
  <si>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</si>
  <si>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</si>
  <si>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</si>
  <si>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</si>
  <si>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</si>
  <si>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</si>
  <si>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</si>
  <si>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</si>
  <si>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</si>
  <si>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</si>
  <si>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</si>
  <si>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</si>
  <si>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</si>
  <si>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</si>
  <si>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</si>
  <si>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</si>
  <si>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</si>
  <si>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</si>
  <si>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</si>
  <si>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</si>
  <si>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</si>
  <si>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</si>
  <si>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</si>
  <si>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</si>
  <si>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</si>
  <si>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</si>
  <si>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</si>
  <si>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</si>
  <si>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</si>
  <si>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</si>
  <si>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</si>
  <si>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</si>
  <si>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</si>
  <si>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</si>
  <si>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</si>
  <si>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</si>
  <si>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</si>
  <si>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</si>
  <si>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</si>
  <si>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</si>
  <si>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</si>
  <si>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</si>
  <si>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</si>
  <si>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</si>
  <si>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</si>
  <si>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</si>
  <si>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</si>
  <si>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</si>
  <si>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</si>
  <si>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</si>
  <si>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</si>
  <si>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</si>
  <si>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</si>
  <si>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</si>
  <si>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</si>
  <si>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</si>
  <si>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</si>
  <si>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</si>
  <si>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</si>
  <si>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</si>
  <si>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</si>
  <si>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</si>
  <si>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</si>
  <si>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</si>
  <si>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</si>
  <si>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</si>
  <si>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</si>
  <si>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</si>
  <si>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</si>
  <si>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</si>
  <si>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</si>
  <si>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</si>
  <si>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</si>
  <si>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</si>
  <si>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</si>
  <si>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</si>
  <si>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</si>
  <si>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</si>
  <si>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</si>
  <si>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</si>
  <si>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</si>
  <si>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</si>
  <si>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</si>
  <si>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</si>
  <si>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</si>
  <si>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</si>
  <si>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</si>
  <si>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</si>
  <si>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</si>
  <si>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</si>
  <si>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</si>
  <si>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</si>
  <si>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</si>
  <si>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</si>
  <si>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</si>
  <si>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</si>
  <si>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</si>
  <si>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</si>
  <si>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</si>
  <si>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</si>
  <si>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</si>
  <si>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</si>
  <si>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</si>
  <si>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</si>
  <si>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</si>
  <si>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</si>
  <si>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</si>
  <si>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</si>
  <si>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</si>
  <si>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</si>
  <si>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</si>
  <si>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</si>
  <si>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</si>
  <si>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</si>
  <si>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</si>
  <si>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</si>
  <si>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</si>
  <si>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</si>
  <si>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</si>
  <si>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</si>
  <si>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</si>
  <si>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</si>
  <si>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</si>
  <si>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</si>
  <si>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</si>
  <si>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</si>
  <si>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</si>
  <si>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</si>
  <si>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</si>
  <si>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</si>
  <si>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</si>
  <si>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</si>
  <si>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</si>
  <si>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</si>
  <si>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</si>
  <si>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</si>
  <si>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</si>
  <si>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</si>
  <si>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</si>
  <si>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</si>
  <si>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</si>
  <si>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</si>
  <si>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</si>
  <si>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</si>
  <si>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</si>
  <si>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</si>
  <si>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</si>
  <si>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</si>
  <si>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</si>
  <si>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</si>
  <si>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</si>
  <si>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</si>
  <si>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</si>
  <si>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</si>
  <si>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</si>
  <si>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</si>
  <si>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</si>
  <si>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</si>
  <si>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</si>
  <si>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</si>
  <si>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</si>
  <si>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</si>
  <si>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</si>
  <si>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</si>
  <si>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</si>
  <si>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</si>
  <si>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</si>
  <si>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</si>
  <si>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</si>
  <si>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</si>
  <si>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</si>
  <si>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</si>
  <si>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</si>
  <si>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</si>
  <si>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</si>
  <si>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</si>
  <si>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</si>
  <si>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</si>
  <si>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</si>
  <si>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</si>
  <si>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</si>
  <si>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</si>
  <si>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</si>
  <si>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</si>
  <si>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</si>
  <si>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</si>
  <si>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</si>
  <si>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</si>
  <si>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</si>
  <si>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</si>
  <si>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</si>
  <si>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</si>
  <si>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</si>
  <si>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</si>
  <si>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</si>
  <si>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</si>
  <si>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</si>
  <si>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</si>
  <si>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</si>
  <si>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</si>
  <si>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</si>
  <si>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</si>
  <si>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</si>
  <si>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</si>
  <si>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</si>
  <si>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</si>
  <si>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</si>
  <si>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</si>
  <si>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</si>
  <si>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</si>
  <si>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</si>
  <si>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</si>
  <si>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</si>
  <si>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</si>
  <si>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</si>
  <si>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</si>
  <si>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</si>
  <si>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</si>
  <si>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</si>
  <si>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</si>
  <si>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</si>
  <si>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</si>
  <si>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</si>
  <si>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</si>
  <si>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</si>
  <si>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</si>
  <si>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</si>
  <si>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</si>
  <si>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</si>
  <si>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</si>
  <si>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</si>
  <si>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</si>
  <si>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</si>
  <si>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</si>
  <si>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</si>
  <si>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</si>
  <si>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</si>
  <si>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</si>
  <si>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</si>
  <si>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</si>
  <si>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</si>
  <si>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</si>
  <si>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</si>
  <si>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</si>
  <si>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</si>
  <si>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</si>
  <si>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</si>
  <si>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</si>
  <si>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</si>
  <si>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</si>
  <si>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</si>
  <si>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</si>
  <si>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</si>
  <si>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</si>
  <si>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</si>
  <si>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</si>
  <si>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</si>
  <si>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</si>
  <si>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</si>
  <si>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</si>
  <si>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</si>
  <si>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</si>
  <si>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</si>
  <si>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</si>
  <si>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</si>
  <si>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</si>
  <si>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</si>
  <si>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</si>
  <si>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</si>
  <si>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</si>
  <si>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</si>
  <si>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</si>
  <si>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</si>
  <si>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</si>
  <si>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</si>
  <si>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</si>
  <si>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</si>
  <si>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</si>
  <si>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</si>
  <si>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</si>
  <si>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</si>
  <si>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</si>
  <si>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</si>
  <si>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</si>
  <si>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</si>
  <si>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</si>
  <si>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</si>
  <si>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</si>
  <si>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</si>
  <si>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</si>
  <si>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</si>
  <si>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</si>
  <si>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</si>
  <si>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</si>
  <si>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</si>
  <si>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</si>
  <si>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</si>
  <si>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</si>
  <si>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</si>
  <si>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</si>
  <si>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</si>
  <si>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</si>
  <si>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</si>
  <si>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</si>
  <si>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</si>
  <si>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</si>
  <si>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</si>
  <si>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</si>
  <si>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</si>
  <si>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</si>
  <si>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</si>
  <si>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</si>
  <si>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</si>
  <si>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</si>
  <si>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</si>
  <si>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</si>
  <si>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</si>
  <si>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</si>
  <si>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</si>
  <si>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</si>
  <si>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</si>
  <si>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</si>
  <si>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</si>
  <si>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</si>
  <si>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</si>
  <si>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</si>
  <si>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</si>
  <si>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</si>
  <si>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</si>
  <si>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</si>
  <si>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</si>
  <si>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</si>
  <si>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</si>
  <si>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</si>
  <si>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</si>
  <si>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</si>
  <si>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</si>
  <si>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</si>
  <si>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</si>
  <si>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</si>
  <si>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</si>
  <si>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</si>
  <si>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</si>
  <si>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</si>
  <si>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</si>
  <si>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</si>
  <si>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</si>
  <si>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</si>
  <si>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</si>
  <si>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</si>
  <si>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</si>
  <si>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</si>
  <si>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</si>
  <si>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</si>
  <si>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</si>
  <si>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</si>
  <si>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</si>
  <si>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</si>
  <si>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</si>
  <si>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</si>
  <si>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</si>
  <si>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</si>
  <si>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</si>
  <si>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</si>
  <si>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</si>
  <si>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</si>
  <si>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</si>
  <si>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</si>
  <si>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</si>
  <si>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</si>
  <si>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</si>
  <si>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</si>
  <si>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</si>
  <si>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</si>
  <si>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</si>
  <si>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</si>
  <si>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</si>
  <si>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</si>
  <si>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</si>
  <si>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</si>
  <si>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</si>
  <si>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</si>
  <si>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</si>
  <si>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</si>
  <si>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</si>
  <si>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</si>
  <si>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</si>
  <si>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</si>
  <si>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</si>
  <si>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</si>
  <si>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</si>
  <si>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</si>
  <si>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</si>
  <si>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</si>
  <si>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</si>
  <si>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</si>
  <si>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</si>
  <si>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</si>
  <si>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</si>
  <si>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</si>
  <si>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</si>
  <si>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</si>
  <si>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</si>
  <si>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</si>
  <si>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</si>
  <si>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</si>
  <si>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</si>
  <si>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</si>
  <si>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</si>
  <si>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</si>
  <si>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</si>
  <si>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</si>
  <si>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</si>
  <si>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</si>
  <si>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</si>
  <si>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</si>
  <si>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</si>
  <si>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</si>
  <si>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</si>
  <si>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</si>
  <si>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</si>
  <si>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</si>
  <si>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</si>
  <si>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</si>
  <si>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</si>
  <si>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</si>
  <si>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</si>
  <si>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</si>
  <si>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</si>
  <si>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</si>
  <si>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</si>
  <si>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</si>
  <si>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</si>
  <si>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</si>
  <si>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</si>
  <si>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</si>
  <si>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</si>
  <si>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</si>
  <si>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</si>
  <si>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</si>
  <si>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</si>
  <si>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</si>
  <si>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</si>
  <si>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</si>
  <si>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</si>
  <si>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</si>
  <si>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</si>
  <si>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</si>
  <si>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</si>
  <si>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</si>
  <si>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</si>
  <si>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</si>
  <si>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</si>
  <si>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</si>
  <si>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</si>
  <si>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</si>
  <si>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</si>
  <si>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</si>
  <si>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</si>
  <si>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</si>
  <si>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</si>
  <si>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</si>
  <si>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</si>
  <si>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</si>
  <si>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</si>
  <si>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</si>
  <si>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</si>
  <si>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</si>
  <si>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</si>
  <si>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</si>
  <si>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</si>
  <si>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</si>
  <si>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</si>
  <si>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</si>
  <si>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</si>
  <si>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</si>
  <si>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</si>
  <si>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</si>
  <si>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</si>
  <si>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</si>
  <si>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</si>
  <si>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</si>
  <si>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</si>
  <si>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</si>
  <si>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</si>
  <si>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</si>
  <si>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</si>
  <si>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</si>
  <si>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</si>
  <si>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</si>
  <si>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</si>
  <si>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</si>
  <si>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</si>
  <si>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</si>
  <si>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</si>
  <si>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</si>
  <si>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</si>
  <si>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</si>
  <si>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</si>
  <si>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</si>
  <si>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</si>
  <si>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</si>
  <si>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</si>
  <si>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</si>
  <si>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</si>
  <si>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</si>
  <si>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</si>
  <si>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</si>
  <si>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</si>
  <si>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</si>
  <si>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</si>
  <si>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</si>
  <si>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</si>
  <si>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</si>
  <si>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</si>
  <si>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</si>
  <si>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</si>
  <si>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</si>
  <si>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</si>
  <si>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</si>
  <si>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</si>
  <si>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</si>
  <si>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</si>
  <si>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</si>
  <si>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</si>
  <si>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</si>
  <si>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</si>
  <si>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</si>
  <si>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</si>
  <si>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</si>
  <si>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</si>
  <si>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</si>
  <si>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</si>
  <si>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</si>
  <si>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</si>
  <si>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</si>
  <si>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</si>
  <si>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</si>
  <si>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</si>
  <si>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</si>
  <si>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</si>
  <si>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</si>
  <si>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</si>
  <si>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</si>
  <si>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</si>
  <si>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</si>
  <si>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</si>
  <si>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</si>
  <si>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</si>
  <si>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</si>
  <si>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</si>
  <si>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</si>
  <si>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</si>
  <si>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</si>
  <si>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</si>
  <si>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</si>
  <si>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</si>
  <si>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</si>
  <si>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</si>
  <si>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</si>
  <si>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</si>
  <si>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</si>
  <si>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</si>
  <si>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</si>
  <si>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</si>
  <si>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</si>
  <si>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</si>
  <si>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</si>
  <si>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</si>
  <si>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</si>
  <si>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</si>
  <si>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</si>
  <si>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</si>
  <si>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</si>
  <si>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</si>
  <si>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</si>
  <si>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</si>
  <si>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</si>
  <si>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</si>
  <si>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</si>
  <si>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</si>
  <si>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</si>
  <si>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</si>
  <si>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</si>
  <si>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</si>
  <si>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</si>
  <si>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</si>
  <si>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</si>
  <si>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</si>
  <si>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</si>
  <si>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</si>
  <si>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</si>
  <si>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</si>
  <si>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</si>
  <si>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</si>
  <si>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</si>
  <si>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</si>
  <si>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</si>
  <si>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</si>
  <si>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</si>
  <si>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</si>
  <si>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</si>
  <si>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</si>
  <si>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</si>
  <si>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</si>
  <si>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</si>
  <si>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</si>
  <si>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</si>
  <si>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</si>
  <si>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</si>
  <si>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</si>
  <si>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</si>
  <si>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</si>
  <si>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</si>
  <si>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</si>
  <si>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</si>
  <si>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</si>
  <si>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</si>
  <si>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</si>
  <si>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</si>
  <si>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</si>
  <si>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</si>
  <si>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</si>
  <si>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</si>
  <si>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</si>
  <si>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</si>
  <si>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</si>
  <si>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</si>
  <si>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</si>
  <si>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</si>
  <si>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</si>
  <si>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</si>
  <si>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</si>
  <si>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</si>
  <si>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</si>
  <si>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</si>
  <si>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</si>
  <si>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</si>
  <si>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</si>
  <si>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</si>
  <si>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</si>
  <si>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</si>
  <si>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</si>
  <si>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</si>
  <si>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</si>
  <si>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</si>
  <si>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</si>
  <si>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</si>
  <si>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</si>
  <si>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</si>
  <si>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</si>
  <si>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</si>
  <si>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</si>
  <si>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</si>
  <si>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</si>
  <si>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</si>
  <si>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</si>
  <si>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</si>
  <si>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</si>
  <si>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</si>
  <si>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</si>
  <si>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</si>
  <si>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</si>
  <si>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</si>
  <si>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</si>
  <si>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</si>
  <si>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</si>
  <si>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</si>
  <si>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</si>
  <si>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</si>
  <si>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</si>
  <si>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</si>
  <si>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</si>
  <si>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</si>
  <si>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</si>
  <si>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</si>
  <si>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</si>
  <si>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</si>
  <si>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</si>
  <si>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</si>
  <si>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</si>
  <si>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</si>
  <si>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</si>
  <si>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</si>
  <si>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</si>
  <si>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</si>
  <si>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</si>
  <si>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</si>
  <si>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</si>
  <si>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</si>
  <si>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</si>
  <si>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</si>
  <si>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</si>
  <si>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</si>
  <si>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</si>
  <si>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</si>
  <si>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</si>
  <si>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</si>
  <si>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</si>
  <si>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</si>
  <si>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</si>
  <si>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</si>
  <si>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</si>
  <si>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</si>
  <si>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</si>
  <si>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</si>
  <si>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</si>
  <si>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</si>
  <si>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</si>
  <si>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</si>
  <si>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</si>
  <si>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</si>
  <si>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</si>
  <si>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</si>
  <si>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</si>
  <si>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</si>
  <si>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</si>
  <si>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</si>
  <si>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</si>
  <si>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</si>
  <si>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</si>
  <si>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</si>
  <si>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</si>
  <si>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</si>
  <si>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</si>
  <si>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</si>
  <si>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</si>
  <si>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</si>
  <si>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</si>
  <si>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</si>
  <si>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</si>
  <si>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</si>
  <si>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</si>
  <si>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</si>
  <si>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</si>
  <si>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</si>
  <si>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</si>
  <si>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</si>
  <si>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</si>
  <si>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</si>
  <si>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</si>
  <si>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</si>
  <si>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</si>
  <si>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</si>
  <si>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</si>
  <si>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</si>
  <si>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</si>
  <si>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</si>
  <si>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</si>
  <si>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</si>
  <si>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</si>
  <si>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</si>
  <si>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</si>
  <si>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</si>
  <si>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</si>
  <si>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</si>
  <si>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</si>
  <si>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</si>
  <si>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</si>
  <si>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</si>
  <si>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</si>
  <si>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</si>
  <si>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</si>
  <si>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</si>
  <si>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</si>
  <si>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</si>
  <si>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</si>
  <si>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</si>
  <si>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</si>
  <si>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</si>
  <si>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</si>
  <si>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</si>
  <si>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</si>
  <si>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</si>
  <si>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</si>
  <si>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</si>
  <si>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</si>
  <si>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</si>
  <si>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</si>
  <si>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</si>
  <si>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</si>
  <si>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</si>
  <si>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</si>
  <si>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</si>
  <si>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</si>
  <si>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</si>
  <si>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</si>
  <si>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</si>
  <si>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</si>
  <si>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</si>
  <si>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</si>
  <si>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</si>
  <si>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</si>
  <si>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</si>
  <si>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</si>
  <si>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</si>
  <si>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</si>
  <si>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</si>
  <si>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</si>
  <si>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</si>
  <si>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</si>
  <si>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</si>
  <si>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</si>
  <si>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</si>
  <si>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</si>
  <si>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</si>
  <si>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</si>
  <si>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</si>
  <si>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</si>
  <si>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</si>
  <si>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</si>
  <si>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</si>
  <si>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</si>
  <si>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</si>
  <si>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</si>
  <si>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</si>
  <si>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</si>
  <si>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</si>
  <si>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</si>
  <si>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</si>
  <si>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</si>
  <si>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</si>
  <si>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</si>
  <si>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</si>
  <si>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</si>
  <si>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</si>
  <si>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</si>
  <si>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</si>
  <si>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</si>
  <si>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</si>
  <si>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</si>
  <si>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</si>
  <si>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</si>
  <si>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</si>
  <si>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</si>
  <si>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</si>
  <si>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</si>
  <si>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</si>
  <si>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</si>
  <si>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</si>
  <si>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</si>
  <si>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</si>
  <si>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</si>
  <si>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</si>
  <si>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</si>
  <si>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</si>
  <si>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</si>
  <si>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</si>
  <si>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</si>
  <si>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</si>
  <si>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</si>
  <si>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</si>
  <si>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</si>
  <si>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</si>
  <si>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</si>
  <si>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</si>
  <si>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</si>
  <si>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</si>
  <si>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</si>
  <si>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</si>
  <si>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</si>
  <si>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</si>
  <si>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</si>
  <si>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</si>
  <si>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</si>
  <si>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</si>
  <si>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</si>
  <si>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</si>
  <si>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</si>
  <si>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</si>
  <si>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</si>
  <si>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</si>
  <si>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</si>
  <si>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</si>
  <si>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</si>
  <si>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</si>
  <si>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</si>
  <si>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</si>
  <si>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</si>
  <si>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</si>
  <si>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</si>
  <si>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</si>
  <si>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</si>
  <si>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</si>
  <si>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</si>
  <si>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</si>
  <si>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</si>
  <si>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</si>
  <si>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</si>
  <si>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</si>
  <si>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</si>
  <si>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</si>
  <si>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</si>
  <si>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</si>
  <si>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</si>
  <si>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</si>
  <si>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</si>
  <si>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</si>
  <si>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</si>
  <si>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</si>
  <si>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</si>
  <si>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</si>
  <si>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</si>
  <si>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</si>
  <si>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</si>
  <si>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</si>
  <si>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</si>
  <si>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</si>
  <si>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</si>
  <si>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</si>
  <si>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</si>
  <si>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</si>
  <si>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</si>
  <si>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</si>
  <si>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</si>
  <si>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</si>
  <si>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</si>
  <si>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</si>
  <si>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</si>
  <si>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</si>
  <si>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</si>
  <si>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</si>
  <si>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</si>
  <si>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</si>
  <si>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</si>
  <si>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</si>
  <si>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</si>
  <si>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</si>
  <si>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</si>
  <si>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</si>
  <si>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</si>
  <si>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</si>
  <si>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</si>
  <si>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</si>
  <si>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</si>
  <si>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</si>
  <si>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</si>
  <si>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</si>
  <si>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</si>
  <si>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</si>
  <si>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</si>
  <si>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</si>
  <si>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</si>
  <si>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</si>
  <si>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</si>
  <si>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</si>
  <si>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</si>
  <si>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</si>
  <si>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</si>
  <si>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</si>
  <si>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</si>
  <si>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</si>
  <si>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</si>
  <si>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</si>
  <si>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</si>
  <si>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</si>
  <si>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</si>
  <si>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</si>
  <si>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</si>
  <si>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</si>
  <si>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</si>
  <si>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</si>
  <si>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</si>
  <si>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</si>
  <si>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</si>
  <si>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</si>
  <si>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</si>
  <si>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</si>
  <si>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</si>
  <si>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</si>
  <si>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</si>
  <si>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</si>
  <si>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</si>
  <si>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</si>
  <si>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</si>
  <si>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</si>
  <si>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</si>
  <si>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</si>
  <si>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</si>
  <si>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</si>
  <si>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</si>
  <si>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</si>
  <si>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</si>
  <si>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</si>
  <si>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</si>
  <si>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</si>
  <si>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</si>
  <si>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</si>
  <si>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</si>
  <si>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</si>
  <si>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</si>
  <si>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</si>
  <si>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</si>
  <si>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</si>
  <si>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</si>
  <si>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</si>
  <si>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</si>
  <si>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</si>
  <si>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</si>
  <si>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</si>
  <si>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</si>
  <si>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</si>
  <si>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</si>
  <si>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</si>
  <si>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</si>
  <si>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</si>
  <si>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</si>
  <si>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</si>
  <si>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</si>
  <si>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</si>
  <si>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</si>
  <si>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</si>
  <si>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</si>
  <si>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</si>
  <si>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</si>
  <si>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</si>
  <si>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</si>
  <si>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</si>
  <si>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</si>
  <si>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</si>
  <si>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</si>
  <si>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</si>
  <si>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</si>
  <si>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</si>
  <si>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</si>
  <si>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</si>
  <si>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</si>
  <si>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</si>
  <si>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</si>
  <si>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</si>
  <si>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</si>
  <si>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</si>
  <si>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</si>
  <si>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</si>
  <si>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</si>
  <si>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</si>
  <si>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</si>
  <si>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</si>
  <si>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</si>
  <si>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</si>
  <si>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</si>
  <si>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</si>
  <si>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</si>
  <si>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</si>
  <si>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</si>
  <si>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</si>
  <si>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</si>
  <si>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</si>
  <si>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</si>
  <si>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</si>
  <si>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</si>
  <si>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</si>
  <si>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</si>
  <si>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</si>
  <si>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</si>
  <si>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</si>
  <si>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</si>
  <si>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</si>
  <si>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</si>
  <si>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</si>
  <si>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</si>
  <si>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</si>
  <si>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</si>
  <si>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</si>
  <si>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</si>
  <si>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</si>
  <si>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</si>
  <si>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</si>
  <si>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</si>
  <si>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</si>
  <si>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</si>
  <si>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</si>
  <si>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</si>
  <si>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</si>
  <si>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</si>
  <si>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</si>
  <si>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</si>
  <si>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</si>
  <si>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</si>
  <si>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</si>
  <si>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</si>
  <si>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</si>
  <si>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</si>
  <si>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</si>
  <si>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</si>
  <si>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</si>
  <si>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</si>
  <si>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</si>
  <si>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</si>
  <si>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</si>
  <si>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</si>
  <si>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</si>
  <si>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</si>
  <si>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</si>
  <si>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</si>
  <si>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</si>
  <si>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</si>
  <si>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</si>
  <si>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</si>
  <si>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</si>
  <si>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</si>
  <si>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</si>
  <si>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</si>
  <si>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</si>
  <si>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</si>
  <si>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</si>
  <si>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</si>
  <si>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</si>
  <si>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</si>
  <si>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</si>
  <si>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</si>
  <si>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</si>
  <si>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</si>
  <si>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</si>
  <si>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</si>
  <si>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</si>
  <si>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</si>
  <si>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</si>
  <si>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</si>
  <si>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</si>
  <si>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</si>
  <si>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</si>
  <si>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</si>
  <si>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</si>
  <si>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</si>
  <si>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</si>
  <si>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</si>
  <si>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</si>
  <si>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</si>
  <si>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</si>
  <si>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</si>
  <si>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</si>
  <si>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</si>
  <si>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</si>
  <si>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</si>
  <si>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</si>
  <si>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</si>
  <si>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</si>
  <si>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</si>
  <si>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</si>
  <si>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</si>
  <si>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</si>
  <si>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</si>
  <si>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</si>
  <si>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</si>
  <si>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</si>
  <si>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</si>
  <si>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</si>
  <si>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</si>
  <si>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</si>
  <si>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</si>
  <si>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</si>
  <si>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</si>
  <si>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</si>
  <si>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</si>
  <si>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</si>
  <si>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</si>
  <si>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</si>
  <si>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</si>
  <si>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</si>
  <si>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</si>
  <si>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</si>
  <si>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</si>
  <si>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</si>
  <si>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</si>
  <si>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</si>
  <si>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</si>
  <si>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</si>
  <si>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</si>
  <si>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</si>
  <si>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</si>
  <si>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</si>
  <si>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</si>
  <si>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</si>
  <si>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</si>
  <si>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</si>
  <si>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</si>
  <si>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</si>
  <si>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</si>
  <si>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</si>
  <si>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</si>
  <si>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</si>
  <si>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</si>
  <si>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</si>
  <si>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</si>
  <si>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</si>
  <si>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</si>
  <si>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</si>
  <si>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</si>
  <si>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</si>
  <si>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</si>
  <si>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</si>
  <si>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</si>
  <si>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</si>
  <si>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</si>
  <si>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</si>
  <si>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</si>
  <si>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</si>
  <si>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</si>
  <si>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</si>
  <si>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</si>
  <si>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</si>
  <si>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</si>
  <si>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</si>
  <si>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</si>
  <si>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</si>
  <si>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</si>
  <si>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</si>
  <si>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</si>
  <si>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</si>
  <si>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</si>
  <si>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</si>
  <si>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</si>
  <si>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</si>
  <si>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</si>
  <si>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</si>
  <si>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</si>
  <si>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</si>
  <si>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</si>
  <si>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</si>
  <si>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</si>
  <si>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</si>
  <si>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</si>
  <si>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</si>
  <si>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</si>
  <si>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</si>
  <si>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</si>
  <si>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</si>
  <si>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</si>
  <si>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</si>
  <si>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</si>
  <si>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</si>
  <si>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</si>
  <si>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</si>
  <si>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</si>
  <si>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</si>
  <si>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</si>
  <si>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</si>
  <si>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</si>
  <si>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</si>
  <si>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</si>
  <si>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</si>
  <si>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</si>
  <si>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</si>
  <si>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</si>
  <si>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</si>
  <si>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</si>
  <si>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</si>
  <si>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</si>
  <si>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</si>
  <si>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</si>
  <si>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</si>
  <si>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</si>
  <si>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</si>
  <si>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</si>
  <si>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</si>
  <si>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</si>
  <si>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</si>
  <si>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</si>
  <si>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</si>
  <si>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</si>
  <si>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</si>
  <si>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</si>
  <si>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</si>
  <si>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</si>
  <si>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</si>
  <si>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</si>
  <si>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</si>
  <si>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</si>
  <si>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</si>
  <si>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</si>
  <si>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</si>
  <si>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</si>
  <si>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</si>
  <si>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</si>
  <si>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</si>
  <si>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</si>
  <si>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</si>
  <si>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</si>
  <si>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</si>
  <si>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</si>
  <si>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</si>
  <si>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</si>
  <si>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</si>
  <si>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</si>
  <si>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</si>
  <si>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</si>
  <si>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</si>
  <si>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</si>
  <si>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</si>
  <si>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</si>
  <si>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</si>
  <si>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</si>
  <si>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</si>
  <si>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</si>
  <si>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</si>
  <si>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</si>
  <si>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</si>
  <si>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</si>
  <si>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</si>
  <si>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</si>
  <si>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</si>
  <si>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</si>
  <si>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</si>
  <si>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</si>
  <si>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</si>
  <si>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</si>
  <si>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</si>
  <si>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</si>
  <si>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</si>
  <si>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</si>
  <si>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</si>
  <si>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</si>
  <si>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</si>
  <si>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</si>
  <si>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</si>
  <si>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</si>
  <si>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</si>
  <si>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</si>
  <si>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</si>
  <si>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</si>
  <si>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</si>
  <si>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</si>
  <si>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</si>
  <si>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</si>
  <si>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</si>
  <si>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</si>
  <si>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</si>
  <si>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</si>
  <si>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</si>
  <si>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</si>
  <si>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</si>
  <si>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</si>
  <si>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</si>
  <si>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</si>
  <si>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</si>
  <si>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</si>
  <si>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</si>
  <si>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</si>
  <si>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</si>
  <si>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</si>
  <si>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</si>
  <si>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</si>
  <si>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</si>
  <si>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</si>
  <si>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</si>
  <si>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</si>
  <si>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</si>
  <si>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</si>
  <si>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</si>
  <si>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</si>
  <si>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</si>
  <si>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</si>
  <si>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</si>
  <si>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</si>
  <si>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</si>
  <si>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</si>
  <si>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</si>
  <si>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</si>
  <si>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</si>
  <si>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</si>
  <si>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</si>
  <si>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</si>
  <si>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</si>
  <si>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</si>
  <si>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</si>
  <si>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</si>
  <si>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</si>
  <si>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</si>
  <si>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</si>
  <si>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</si>
  <si>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</si>
  <si>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</si>
  <si>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</si>
  <si>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</si>
  <si>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</si>
  <si>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</si>
  <si>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</si>
  <si>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</si>
  <si>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</si>
  <si>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</si>
  <si>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</si>
  <si>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</si>
  <si>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</si>
  <si>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</si>
  <si>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</si>
  <si>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</si>
  <si>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</si>
  <si>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</si>
  <si>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</si>
  <si>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</si>
  <si>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</si>
  <si>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</si>
  <si>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</si>
  <si>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</si>
  <si>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</si>
  <si>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</si>
  <si>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</si>
  <si>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</si>
  <si>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</si>
  <si>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</si>
  <si>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</si>
  <si>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</si>
  <si>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</si>
  <si>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</si>
  <si>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</si>
  <si>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</si>
  <si>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</si>
  <si>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</si>
  <si>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</si>
  <si>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</si>
  <si>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</si>
  <si>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</si>
  <si>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</si>
  <si>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</si>
  <si>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</si>
  <si>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</si>
  <si>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</si>
  <si>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</si>
  <si>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</si>
  <si>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</si>
  <si>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</si>
  <si>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</si>
  <si>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</si>
  <si>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</si>
  <si>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</si>
  <si>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</si>
  <si>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</si>
  <si>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</si>
  <si>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</si>
  <si>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</si>
  <si>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</si>
  <si>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</si>
  <si>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</si>
  <si>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</si>
  <si>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</si>
  <si>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</si>
  <si>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</si>
  <si>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</si>
  <si>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</si>
  <si>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</si>
  <si>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</si>
  <si>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</si>
  <si>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</si>
  <si>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</si>
  <si>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</si>
  <si>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</si>
  <si>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</si>
  <si>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</si>
  <si>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</si>
  <si>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</si>
  <si>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</si>
  <si>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</si>
  <si>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</si>
  <si>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</si>
  <si>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</si>
  <si>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</si>
  <si>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</si>
  <si>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</si>
  <si>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</si>
  <si>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</si>
  <si>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</si>
  <si>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</si>
  <si>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</si>
  <si>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</si>
  <si>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</si>
  <si>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</si>
  <si>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</si>
  <si>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</si>
  <si>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</si>
  <si>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</si>
  <si>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</si>
  <si>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</si>
  <si>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</si>
  <si>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</si>
  <si>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</si>
  <si>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</si>
  <si>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</si>
  <si>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</si>
  <si>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</si>
  <si>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</si>
  <si>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</si>
  <si>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</si>
  <si>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</si>
  <si>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</si>
  <si>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</si>
  <si>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</si>
  <si>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</si>
  <si>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</si>
  <si>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</si>
  <si>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</si>
  <si>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</si>
  <si>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</si>
  <si>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</si>
  <si>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</si>
  <si>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</si>
  <si>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</si>
  <si>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</si>
  <si>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</si>
  <si>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</si>
  <si>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</si>
  <si>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</si>
  <si>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</si>
  <si>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</si>
  <si>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</si>
  <si>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</si>
  <si>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</si>
  <si>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</si>
  <si>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</si>
  <si>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</si>
  <si>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</si>
  <si>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</si>
  <si>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</si>
  <si>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</si>
  <si>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</si>
  <si>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</si>
  <si>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</si>
  <si>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</si>
  <si>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</si>
  <si>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</si>
  <si>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</si>
  <si>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</si>
  <si>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</si>
  <si>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</si>
  <si>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</si>
  <si>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</si>
  <si>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</si>
  <si>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</si>
  <si>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</si>
  <si>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</si>
  <si>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</si>
  <si>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</si>
  <si>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</si>
  <si>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</si>
  <si>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</si>
  <si>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</si>
  <si>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</si>
  <si>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</si>
  <si>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</si>
  <si>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</si>
  <si>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</si>
  <si>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</si>
  <si>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</si>
  <si>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</si>
  <si>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</si>
  <si>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</si>
  <si>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</si>
  <si>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</si>
  <si>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</si>
  <si>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</si>
  <si>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</si>
  <si>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</si>
  <si>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</si>
  <si>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</si>
  <si>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</si>
  <si>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</si>
  <si>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</si>
  <si>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</si>
  <si>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</si>
  <si>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</si>
  <si>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</si>
  <si>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</si>
  <si>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</si>
  <si>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</si>
  <si>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</si>
  <si>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</si>
  <si>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</si>
  <si>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</si>
  <si>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</si>
  <si>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</si>
  <si>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</si>
  <si>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</si>
  <si>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</si>
  <si>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</si>
  <si>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</si>
  <si>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</si>
  <si>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</si>
  <si>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</si>
  <si>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</si>
  <si>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</si>
  <si>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</si>
  <si>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</si>
  <si>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</si>
  <si>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</si>
  <si>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</si>
  <si>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</si>
  <si>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</si>
  <si>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</si>
  <si>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</si>
  <si>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</si>
  <si>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</si>
  <si>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</si>
  <si>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</si>
  <si>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</si>
  <si>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</si>
  <si>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</si>
  <si>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</si>
  <si>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</si>
  <si>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</si>
  <si>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</si>
  <si>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</si>
  <si>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</si>
  <si>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</si>
  <si>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</si>
  <si>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</si>
  <si>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</si>
  <si>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</si>
  <si>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</si>
  <si>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</si>
  <si>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</si>
  <si>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</si>
  <si>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</si>
  <si>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</si>
  <si>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</si>
  <si>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</si>
  <si>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</si>
  <si>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</si>
  <si>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</si>
  <si>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</si>
  <si>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</si>
  <si>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</si>
  <si>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</si>
  <si>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</si>
  <si>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</si>
  <si>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</si>
  <si>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</si>
  <si>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</si>
  <si>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</si>
  <si>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</si>
  <si>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</si>
  <si>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</si>
  <si>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</si>
  <si>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</si>
  <si>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</si>
  <si>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</si>
  <si>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</si>
  <si>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</si>
  <si>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</si>
  <si>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</si>
  <si>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</si>
  <si>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</si>
  <si>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</si>
  <si>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</si>
  <si>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</si>
  <si>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</si>
  <si>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</si>
  <si>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</si>
  <si>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</si>
  <si>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</si>
  <si>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</si>
  <si>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</si>
  <si>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</si>
  <si>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</si>
  <si>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</si>
  <si>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</si>
  <si>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</si>
  <si>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</si>
  <si>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</si>
  <si>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</si>
  <si>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</si>
  <si>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</si>
  <si>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</si>
  <si>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</si>
  <si>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</si>
  <si>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</si>
  <si>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</si>
  <si>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</si>
  <si>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</si>
  <si>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</si>
  <si>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</si>
  <si>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</si>
  <si>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</si>
  <si>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</si>
  <si>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</si>
  <si>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</si>
  <si>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</si>
  <si>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</si>
  <si>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</si>
  <si>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</si>
  <si>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</si>
  <si>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</si>
  <si>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</si>
  <si>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</si>
  <si>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</si>
  <si>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</si>
  <si>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</si>
  <si>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</si>
  <si>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</si>
  <si>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</si>
  <si>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</si>
  <si>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</si>
  <si>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</si>
  <si>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</si>
  <si>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</si>
  <si>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</si>
  <si>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</si>
  <si>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</si>
  <si>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</si>
  <si>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</si>
  <si>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</si>
  <si>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</si>
  <si>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</si>
  <si>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</si>
  <si>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</si>
  <si>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</si>
  <si>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</si>
  <si>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</si>
  <si>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</si>
  <si>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</si>
  <si>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</si>
  <si>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</si>
  <si>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</si>
  <si>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</si>
  <si>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</si>
  <si>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</si>
  <si>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</si>
  <si>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</si>
  <si>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</si>
  <si>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</si>
  <si>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</si>
  <si>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</si>
  <si>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</si>
  <si>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</si>
  <si>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</si>
  <si>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</si>
  <si>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</si>
  <si>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</si>
  <si>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</si>
  <si>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</si>
  <si>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</si>
  <si>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</si>
  <si>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</si>
  <si>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</si>
  <si>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</si>
  <si>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</si>
  <si>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</si>
  <si>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</si>
  <si>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</si>
  <si>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</si>
  <si>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</si>
  <si>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</si>
  <si>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</si>
  <si>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</si>
  <si>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</si>
  <si>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</si>
  <si>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</si>
  <si>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</si>
  <si>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</si>
  <si>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</si>
  <si>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</si>
  <si>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</si>
  <si>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</si>
  <si>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</si>
  <si>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</si>
  <si>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</si>
  <si>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</si>
  <si>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</si>
  <si>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</si>
  <si>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</si>
  <si>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</si>
  <si>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</si>
  <si>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</si>
  <si>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</si>
  <si>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</si>
  <si>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</si>
  <si>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</si>
  <si>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</si>
  <si>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</si>
  <si>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</si>
  <si>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</si>
  <si>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</si>
  <si>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</si>
  <si>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</si>
  <si>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</si>
  <si>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</si>
  <si>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</si>
  <si>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</si>
  <si>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</si>
  <si>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</si>
  <si>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</si>
  <si>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</si>
  <si>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</si>
  <si>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</si>
  <si>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</si>
  <si>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</si>
  <si>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</si>
  <si>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</si>
  <si>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</si>
  <si>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</si>
  <si>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</si>
  <si>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</si>
  <si>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</si>
  <si>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</si>
  <si>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</si>
  <si>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</si>
  <si>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</si>
  <si>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</si>
  <si>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</si>
  <si>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</si>
  <si>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</si>
  <si>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</si>
  <si>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</si>
  <si>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</si>
  <si>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</si>
  <si>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</si>
  <si>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</si>
  <si>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</si>
  <si>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</si>
  <si>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</si>
  <si>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</si>
  <si>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</si>
  <si>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</si>
  <si>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</si>
  <si>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</si>
  <si>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</si>
  <si>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</si>
  <si>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</si>
  <si>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</si>
  <si>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</si>
  <si>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</si>
  <si>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</si>
  <si>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</si>
  <si>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</si>
  <si>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</si>
  <si>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</si>
  <si>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</si>
  <si>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</si>
  <si>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</si>
  <si>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</si>
  <si>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</si>
  <si>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</si>
  <si>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</si>
  <si>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</si>
  <si>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</si>
  <si>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</si>
  <si>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</si>
  <si>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</si>
  <si>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</si>
  <si>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</si>
  <si>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</si>
  <si>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</si>
  <si>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</si>
  <si>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</si>
  <si>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</si>
  <si>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</si>
  <si>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</si>
  <si>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</si>
  <si>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</si>
  <si>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</si>
  <si>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</si>
  <si>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</si>
  <si>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</si>
  <si>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</si>
  <si>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</si>
  <si>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</si>
  <si>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</si>
  <si>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</si>
  <si>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</si>
  <si>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</si>
  <si>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</si>
  <si>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</si>
  <si>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</si>
  <si>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</si>
  <si>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</si>
  <si>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</si>
  <si>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</si>
  <si>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</si>
  <si>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</si>
  <si>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</si>
  <si>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</si>
  <si>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</si>
  <si>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</si>
  <si>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</si>
  <si>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</si>
  <si>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</si>
  <si>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</si>
  <si>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</si>
  <si>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</si>
  <si>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</si>
  <si>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</si>
  <si>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</si>
  <si>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</si>
  <si>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</si>
  <si>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</si>
  <si>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</si>
  <si>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</si>
  <si>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</si>
  <si>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</si>
  <si>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</si>
  <si>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</si>
  <si>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</si>
  <si>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</si>
  <si>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</si>
  <si>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</si>
  <si>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</si>
  <si>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</si>
  <si>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</si>
  <si>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</si>
  <si>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</si>
  <si>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</si>
  <si>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</si>
  <si>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</si>
  <si>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</si>
  <si>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</si>
  <si>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</si>
  <si>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</si>
  <si>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</si>
  <si>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</si>
  <si>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</si>
  <si>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</si>
  <si>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</si>
  <si>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</si>
  <si>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</si>
  <si>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</si>
  <si>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</si>
  <si>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</si>
  <si>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</si>
  <si>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</si>
  <si>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</si>
  <si>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</si>
  <si>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</si>
  <si>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</si>
  <si>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</si>
  <si>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</si>
  <si>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</si>
  <si>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</si>
  <si>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</si>
  <si>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</si>
  <si>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</si>
  <si>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</si>
  <si>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</si>
  <si>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</si>
  <si>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</si>
  <si>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</si>
  <si>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</si>
  <si>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</si>
  <si>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</si>
  <si>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</si>
  <si>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</si>
  <si>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</si>
  <si>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</si>
  <si>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</si>
  <si>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</si>
  <si>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</si>
  <si>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</si>
  <si>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</si>
  <si>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</si>
  <si>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</si>
  <si>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</si>
  <si>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</si>
  <si>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</si>
  <si>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</si>
  <si>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</si>
  <si>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</si>
  <si>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</si>
  <si>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</si>
  <si>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</si>
  <si>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</si>
  <si>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</si>
  <si>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</si>
  <si>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</si>
  <si>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</si>
  <si>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</si>
  <si>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</si>
  <si>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</si>
  <si>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</si>
  <si>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</si>
  <si>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</si>
  <si>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</si>
  <si>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</si>
  <si>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</si>
  <si>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</si>
  <si>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</si>
  <si>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</si>
  <si>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</si>
  <si>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</si>
  <si>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</si>
  <si>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</si>
  <si>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</si>
  <si>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</si>
  <si>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</si>
  <si>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</si>
  <si>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</si>
  <si>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</si>
  <si>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</si>
  <si>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</si>
  <si>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</si>
  <si>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</si>
  <si>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</si>
  <si>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</si>
  <si>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</si>
  <si>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</si>
  <si>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</si>
  <si>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</si>
  <si>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</si>
  <si>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</si>
  <si>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</si>
  <si>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</si>
  <si>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</si>
  <si>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</si>
  <si>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</si>
  <si>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</si>
  <si>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</si>
  <si>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</si>
  <si>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</si>
  <si>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</si>
  <si>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</si>
  <si>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</si>
  <si>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</si>
  <si>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</si>
  <si>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</si>
  <si>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</si>
  <si>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</si>
  <si>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</si>
  <si>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</si>
  <si>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</si>
  <si>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</si>
  <si>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</si>
  <si>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</si>
  <si>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</si>
  <si>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</si>
  <si>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</si>
  <si>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</si>
  <si>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</si>
  <si>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</si>
  <si>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</si>
  <si>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</si>
  <si>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</si>
  <si>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</si>
  <si>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</si>
  <si>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</si>
  <si>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</si>
  <si>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</si>
  <si>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</si>
  <si>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</si>
  <si>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</si>
  <si>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</si>
  <si>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</si>
  <si>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</si>
  <si>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</si>
  <si>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</si>
  <si>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</si>
  <si>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</si>
  <si>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</si>
  <si>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</si>
  <si>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</si>
  <si>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</si>
  <si>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</si>
  <si>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</si>
  <si>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</si>
  <si>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</si>
  <si>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</si>
  <si>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</si>
  <si>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</si>
  <si>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</si>
  <si>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</si>
  <si>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</si>
  <si>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</si>
  <si>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</si>
  <si>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</si>
  <si>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</si>
  <si>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</si>
  <si>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</si>
  <si>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</si>
  <si>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</si>
  <si>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</si>
  <si>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</si>
  <si>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</si>
  <si>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</si>
  <si>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</si>
  <si>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</si>
  <si>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</si>
  <si>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</si>
  <si>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</si>
  <si>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</si>
  <si>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</si>
  <si>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</si>
  <si>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</si>
  <si>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</si>
  <si>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</si>
  <si>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</si>
  <si>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</si>
  <si>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</si>
  <si>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</si>
  <si>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</si>
  <si>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</si>
  <si>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</si>
  <si>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</si>
  <si>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</si>
  <si>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</si>
  <si>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</si>
  <si>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</si>
  <si>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</si>
  <si>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</si>
  <si>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</si>
  <si>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</si>
  <si>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</si>
  <si>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</si>
  <si>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</si>
  <si>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</si>
  <si>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</si>
  <si>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</si>
  <si>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</si>
  <si>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</si>
  <si>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</si>
  <si>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</si>
  <si>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</si>
  <si>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</si>
  <si>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</si>
  <si>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</si>
  <si>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</si>
  <si>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</si>
  <si>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</si>
  <si>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</si>
  <si>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</si>
  <si>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</si>
  <si>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</si>
  <si>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</si>
  <si>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</si>
  <si>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</si>
  <si>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</si>
  <si>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</si>
  <si>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</si>
  <si>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</si>
  <si>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</si>
  <si>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</si>
  <si>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</si>
  <si>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</si>
  <si>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</si>
  <si>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</si>
  <si>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</si>
  <si>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</si>
  <si>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</si>
  <si>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</si>
  <si>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</si>
  <si>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</si>
  <si>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</si>
  <si>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</si>
  <si>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</si>
  <si>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</si>
  <si>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</si>
  <si>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</si>
  <si>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</si>
  <si>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</si>
  <si>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</si>
  <si>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</si>
  <si>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</si>
  <si>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</si>
  <si>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</si>
  <si>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</si>
  <si>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</si>
  <si>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</si>
  <si>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</si>
  <si>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</si>
  <si>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</si>
  <si>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</si>
  <si>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</si>
  <si>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</si>
  <si>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</si>
  <si>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</si>
  <si>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</si>
  <si>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</si>
  <si>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</si>
  <si>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</si>
  <si>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</si>
  <si>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</si>
  <si>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</si>
  <si>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</si>
  <si>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</si>
  <si>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</si>
  <si>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</si>
  <si>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</si>
  <si>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</si>
  <si>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</si>
  <si>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</si>
  <si>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</si>
  <si>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</si>
  <si>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</si>
  <si>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</si>
  <si>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</si>
  <si>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</si>
  <si>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</si>
  <si>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</si>
  <si>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</si>
  <si>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</si>
  <si>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</si>
  <si>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</si>
  <si>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</si>
  <si>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</si>
  <si>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</si>
  <si>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</si>
  <si>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</si>
  <si>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</si>
  <si>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</si>
  <si>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</si>
  <si>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</si>
  <si>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</si>
  <si>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</si>
  <si>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</si>
  <si>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</si>
  <si>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</si>
  <si>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</si>
  <si>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</si>
  <si>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</si>
  <si>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</si>
  <si>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</si>
  <si>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</si>
  <si>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</si>
  <si>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</si>
  <si>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</si>
  <si>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</si>
  <si>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</si>
  <si>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</si>
  <si>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</si>
  <si>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</si>
  <si>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</si>
  <si>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</si>
  <si>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</si>
  <si>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</si>
  <si>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</si>
  <si>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</si>
  <si>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</si>
  <si>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</si>
  <si>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</si>
  <si>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</si>
  <si>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</si>
  <si>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</si>
  <si>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</si>
  <si>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</si>
  <si>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</si>
  <si>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</si>
  <si>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</si>
  <si>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</si>
  <si>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</si>
  <si>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</si>
  <si>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</si>
  <si>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</si>
  <si>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</si>
  <si>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</si>
  <si>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</si>
  <si>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</si>
  <si>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</si>
  <si>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</si>
  <si>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</si>
  <si>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</si>
  <si>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</si>
  <si>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</si>
  <si>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</si>
  <si>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</si>
  <si>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</si>
  <si>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</si>
  <si>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</si>
  <si>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</si>
  <si>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</si>
  <si>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</si>
  <si>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</si>
  <si>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</si>
  <si>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</si>
  <si>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</si>
  <si>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</si>
  <si>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</si>
  <si>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</si>
  <si>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</si>
  <si>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</si>
  <si>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</si>
  <si>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</si>
  <si>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</si>
  <si>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</si>
  <si>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</si>
  <si>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</si>
  <si>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</si>
  <si>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</si>
  <si>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</si>
  <si>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</si>
  <si>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</si>
  <si>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</si>
  <si>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</si>
  <si>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</si>
  <si>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</si>
  <si>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</si>
  <si>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</si>
  <si>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</si>
  <si>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</si>
  <si>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</si>
  <si>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</si>
  <si>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</si>
  <si>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</si>
  <si>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</si>
  <si>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</si>
  <si>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</si>
  <si>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</si>
  <si>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</si>
  <si>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</si>
  <si>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</si>
  <si>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</si>
  <si>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</si>
  <si>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</si>
  <si>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</si>
  <si>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</si>
  <si>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</si>
  <si>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</si>
  <si>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</si>
  <si>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</si>
  <si>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</si>
  <si>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</si>
  <si>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</si>
  <si>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</si>
  <si>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</si>
  <si>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</si>
  <si>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</si>
  <si>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</si>
  <si>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</si>
  <si>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</si>
  <si>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</si>
  <si>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</si>
  <si>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</si>
  <si>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</si>
  <si>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</si>
  <si>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</si>
  <si>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</si>
  <si>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</si>
  <si>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</si>
  <si>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</si>
  <si>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</si>
  <si>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</si>
  <si>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</si>
  <si>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</si>
  <si>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</si>
  <si>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</si>
  <si>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</si>
  <si>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</si>
  <si>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</si>
  <si>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</si>
  <si>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</si>
  <si>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</si>
  <si>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</si>
  <si>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</si>
  <si>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</si>
  <si>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</si>
  <si>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</si>
  <si>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</si>
  <si>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</si>
  <si>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</si>
  <si>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</si>
  <si>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</si>
  <si>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</si>
  <si>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</si>
  <si>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</si>
  <si>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</si>
  <si>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</si>
  <si>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</si>
  <si>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</si>
  <si>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</si>
  <si>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</si>
  <si>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</si>
  <si>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</si>
  <si>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</si>
  <si>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</si>
  <si>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</si>
  <si>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</si>
  <si>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</si>
  <si>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</si>
  <si>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</si>
  <si>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</si>
  <si>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</si>
  <si>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</si>
  <si>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</si>
  <si>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</si>
  <si>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</si>
  <si>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</si>
  <si>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</si>
  <si>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</si>
  <si>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</si>
  <si>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</si>
  <si>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</si>
  <si>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</si>
  <si>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</si>
  <si>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</si>
  <si>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</si>
  <si>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</si>
  <si>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</si>
  <si>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</si>
  <si>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</si>
  <si>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</si>
  <si>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</si>
  <si>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</si>
  <si>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</si>
  <si>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</si>
  <si>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</si>
  <si>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</si>
  <si>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</si>
  <si>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</si>
  <si>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</si>
  <si>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</si>
  <si>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</si>
  <si>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</si>
  <si>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</si>
  <si>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</si>
  <si>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</si>
  <si>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</si>
  <si>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</si>
  <si>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</si>
  <si>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</si>
  <si>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</si>
  <si>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</si>
  <si>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</si>
  <si>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</si>
  <si>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</si>
  <si>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</si>
  <si>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</si>
  <si>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</si>
  <si>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</si>
  <si>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</si>
  <si>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</si>
  <si>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</si>
  <si>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</si>
  <si>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</si>
  <si>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</si>
  <si>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</si>
  <si>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</si>
  <si>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</si>
  <si>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</si>
  <si>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</si>
  <si>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</si>
  <si>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</si>
  <si>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</si>
  <si>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</si>
  <si>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</si>
  <si>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</si>
  <si>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</si>
  <si>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</si>
  <si>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</si>
  <si>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</si>
  <si>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</si>
  <si>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</si>
  <si>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</si>
  <si>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</si>
  <si>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</si>
  <si>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</si>
  <si>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</si>
  <si>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</si>
  <si>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</si>
  <si>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</si>
  <si>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</si>
  <si>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</si>
  <si>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</si>
  <si>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</si>
  <si>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</si>
  <si>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</si>
  <si>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</si>
  <si>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</si>
  <si>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</si>
  <si>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</si>
  <si>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</si>
  <si>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</si>
  <si>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</si>
  <si>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</si>
  <si>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</si>
  <si>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</si>
  <si>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</si>
  <si>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</si>
  <si>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</si>
  <si>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</si>
  <si>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</si>
  <si>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</si>
  <si>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</si>
  <si>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</si>
  <si>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</si>
  <si>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</si>
  <si>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</si>
  <si>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</si>
  <si>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</si>
  <si>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</si>
  <si>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</si>
  <si>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</si>
  <si>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</si>
  <si>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</si>
  <si>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</si>
  <si>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</si>
  <si>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</si>
  <si>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</si>
  <si>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</si>
  <si>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</si>
  <si>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</si>
  <si>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</si>
  <si>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</si>
  <si>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</si>
  <si>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</si>
  <si>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</si>
  <si>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</si>
  <si>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</si>
  <si>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</si>
  <si>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</si>
  <si>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</si>
  <si>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</si>
  <si>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</si>
  <si>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</si>
  <si>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</si>
  <si>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</si>
  <si>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</si>
  <si>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</si>
  <si>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</si>
  <si>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</si>
  <si>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</si>
  <si>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</si>
  <si>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</si>
  <si>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</si>
  <si>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</si>
  <si>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</si>
  <si>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</si>
  <si>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</si>
  <si>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</si>
  <si>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</si>
  <si>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</si>
  <si>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</si>
  <si>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</si>
  <si>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</si>
  <si>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</si>
  <si>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</si>
  <si>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</si>
  <si>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</si>
  <si>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</si>
  <si>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</si>
  <si>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</si>
  <si>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</si>
  <si>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</si>
  <si>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</si>
  <si>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</si>
  <si>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</si>
  <si>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</si>
  <si>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</si>
  <si>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</si>
  <si>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</si>
  <si>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</si>
  <si>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</si>
  <si>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</si>
  <si>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</si>
  <si>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</si>
  <si>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</si>
  <si>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</si>
  <si>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</si>
  <si>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</si>
  <si>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</si>
  <si>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</si>
  <si>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</si>
  <si>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</si>
  <si>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</si>
  <si>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</si>
  <si>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</si>
  <si>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</si>
  <si>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</si>
  <si>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</si>
  <si>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</si>
  <si>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</si>
  <si>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</si>
  <si>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</si>
  <si>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</si>
  <si>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</si>
  <si>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</si>
  <si>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</si>
  <si>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</si>
  <si>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</si>
  <si>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</si>
  <si>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</si>
  <si>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</si>
  <si>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</si>
  <si>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</si>
  <si>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</si>
  <si>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</si>
  <si>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</si>
  <si>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</si>
  <si>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</si>
  <si>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</si>
  <si>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</si>
  <si>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</si>
  <si>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</si>
  <si>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</si>
  <si>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</si>
  <si>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</si>
  <si>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</si>
  <si>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</si>
  <si>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</si>
  <si>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</si>
  <si>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</si>
  <si>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</si>
  <si>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</si>
  <si>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</si>
  <si>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</si>
  <si>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</si>
  <si>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</si>
  <si>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</si>
  <si>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</si>
  <si>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</si>
  <si>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</si>
  <si>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</si>
  <si>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</si>
  <si>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</si>
  <si>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</si>
  <si>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</si>
  <si>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</si>
  <si>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</si>
  <si>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</si>
  <si>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</si>
  <si>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</si>
  <si>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</si>
  <si>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</si>
  <si>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</si>
  <si>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</si>
  <si>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</si>
  <si>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</si>
  <si>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</si>
  <si>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</si>
  <si>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</si>
  <si>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</si>
  <si>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</si>
  <si>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</si>
  <si>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</si>
  <si>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</si>
  <si>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</si>
  <si>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</si>
  <si>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</si>
  <si>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</si>
  <si>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</si>
  <si>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</si>
  <si>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</si>
  <si>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</si>
  <si>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</si>
  <si>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</si>
  <si>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</si>
  <si>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</si>
  <si>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</si>
  <si>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</si>
  <si>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</si>
  <si>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</si>
  <si>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</si>
  <si>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</si>
  <si>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</si>
  <si>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</si>
  <si>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</si>
  <si>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</si>
  <si>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</si>
  <si>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</si>
  <si>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</si>
  <si>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</si>
  <si>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</si>
  <si>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</si>
  <si>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</si>
  <si>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</si>
  <si>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</si>
  <si>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</si>
  <si>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</si>
  <si>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</si>
  <si>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</si>
  <si>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</si>
  <si>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</si>
  <si>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</si>
  <si>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</si>
  <si>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</si>
  <si>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</si>
  <si>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</si>
  <si>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</si>
  <si>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</si>
  <si>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</si>
  <si>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</si>
  <si>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</si>
  <si>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</si>
  <si>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</si>
  <si>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</si>
  <si>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</si>
  <si>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</si>
  <si>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</si>
  <si>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</si>
  <si>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</si>
  <si>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</si>
  <si>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</si>
  <si>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</si>
  <si>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</si>
  <si>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</si>
  <si>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</si>
  <si>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</si>
  <si>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</si>
  <si>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</si>
  <si>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</si>
  <si>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</si>
  <si>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</si>
  <si>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</si>
  <si>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</si>
  <si>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</si>
  <si>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</si>
  <si>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</si>
  <si>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</si>
  <si>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</si>
  <si>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</si>
  <si>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</si>
  <si>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</si>
  <si>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</si>
  <si>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</si>
  <si>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</si>
  <si>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</si>
  <si>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</si>
  <si>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</si>
  <si>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</si>
  <si>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</si>
  <si>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</si>
  <si>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</si>
  <si>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</si>
  <si>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</si>
  <si>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</si>
  <si>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</si>
  <si>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</si>
  <si>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</si>
  <si>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</si>
  <si>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</si>
  <si>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</si>
  <si>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</si>
  <si>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</si>
  <si>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</si>
  <si>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</si>
  <si>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</si>
  <si>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</si>
  <si>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</si>
  <si>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</si>
  <si>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</si>
  <si>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</si>
  <si>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</si>
  <si>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</si>
  <si>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</si>
  <si>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</si>
  <si>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</si>
  <si>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</si>
  <si>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</si>
  <si>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</si>
  <si>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</si>
  <si>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</si>
  <si>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</si>
  <si>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</si>
  <si>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</si>
  <si>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</si>
  <si>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</si>
  <si>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</si>
  <si>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</si>
  <si>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</si>
  <si>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</si>
  <si>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</si>
  <si>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</si>
  <si>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</si>
  <si>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</si>
  <si>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</si>
  <si>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</si>
  <si>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</si>
  <si>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</si>
  <si>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</si>
  <si>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</si>
  <si>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</si>
  <si>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</si>
  <si>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</si>
  <si>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</si>
  <si>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</si>
  <si>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</si>
  <si>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</si>
  <si>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</si>
  <si>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</si>
  <si>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</si>
  <si>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</si>
  <si>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</si>
  <si>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</si>
  <si>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</si>
  <si>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</si>
  <si>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</si>
  <si>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</si>
  <si>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</si>
  <si>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</si>
  <si>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</si>
  <si>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</si>
  <si>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</si>
  <si>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</si>
  <si>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</si>
  <si>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</si>
  <si>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</si>
  <si>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</si>
  <si>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</si>
  <si>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</si>
  <si>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</si>
  <si>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</si>
  <si>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</si>
  <si>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</si>
  <si>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</si>
  <si>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</si>
  <si>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</si>
  <si>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</si>
  <si>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</si>
  <si>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</si>
  <si>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</si>
  <si>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</si>
  <si>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</si>
  <si>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</si>
  <si>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</si>
  <si>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</si>
  <si>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</si>
  <si>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</si>
  <si>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</si>
  <si>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</si>
  <si>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</si>
  <si>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</si>
  <si>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</si>
  <si>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</si>
  <si>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</si>
  <si>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</si>
  <si>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</si>
  <si>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</si>
  <si>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</si>
  <si>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</si>
  <si>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</si>
  <si>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</si>
  <si>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</si>
  <si>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</si>
  <si>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</si>
  <si>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</si>
  <si>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</si>
  <si>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</si>
  <si>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</si>
  <si>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</si>
  <si>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</si>
  <si>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</si>
  <si>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</si>
  <si>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</si>
  <si>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</si>
  <si>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</si>
  <si>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</si>
  <si>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</si>
  <si>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</si>
  <si>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</si>
  <si>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</si>
  <si>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</si>
  <si>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</si>
  <si>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</si>
  <si>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</si>
  <si>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</si>
  <si>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</si>
  <si>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</si>
  <si>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</si>
  <si>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</si>
  <si>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</si>
  <si>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</si>
  <si>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</si>
  <si>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</si>
  <si>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</si>
  <si>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</si>
  <si>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</si>
  <si>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</si>
  <si>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</si>
  <si>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</si>
  <si>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</si>
  <si>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</si>
  <si>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</si>
  <si>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</si>
  <si>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</si>
  <si>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</si>
  <si>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</si>
  <si>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</si>
  <si>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</si>
  <si>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</si>
  <si>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</si>
  <si>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</si>
  <si>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</si>
  <si>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</si>
  <si>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</si>
  <si>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</si>
  <si>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</si>
  <si>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</si>
  <si>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</si>
  <si>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</si>
  <si>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</si>
  <si>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</si>
  <si>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</si>
  <si>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</si>
  <si>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</si>
  <si>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</si>
  <si>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</si>
  <si>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</si>
  <si>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</si>
  <si>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</si>
  <si>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</si>
  <si>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</si>
  <si>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</si>
  <si>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</si>
  <si>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</si>
  <si>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</si>
  <si>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</si>
  <si>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</si>
  <si>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</si>
  <si>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</si>
  <si>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</si>
  <si>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</si>
  <si>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</si>
  <si>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</si>
  <si>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</si>
  <si>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</si>
  <si>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</si>
  <si>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</si>
  <si>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</si>
  <si>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</si>
  <si>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</si>
  <si>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</si>
  <si>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</si>
  <si>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</si>
  <si>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</si>
  <si>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</si>
  <si>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</si>
  <si>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</si>
  <si>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</si>
  <si>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</si>
  <si>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</si>
  <si>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</si>
  <si>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</si>
  <si>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</si>
  <si>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</si>
  <si>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</si>
  <si>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</si>
  <si>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</si>
  <si>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</si>
  <si>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</si>
  <si>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</si>
  <si>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</si>
  <si>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</si>
  <si>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</si>
  <si>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</si>
  <si>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</si>
  <si>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</si>
  <si>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</si>
  <si>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</si>
  <si>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</si>
  <si>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</si>
  <si>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</si>
  <si>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</si>
  <si>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</si>
  <si>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</si>
  <si>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</si>
  <si>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</si>
  <si>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</si>
  <si>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</si>
  <si>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</si>
  <si>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</si>
  <si>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</si>
  <si>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</si>
  <si>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</si>
  <si>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</si>
  <si>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</si>
  <si>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</si>
  <si>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</si>
  <si>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</si>
  <si>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</si>
  <si>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</si>
  <si>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</si>
  <si>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</si>
  <si>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</si>
  <si>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</si>
  <si>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</si>
  <si>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</si>
  <si>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</si>
  <si>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</si>
  <si>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</si>
  <si>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</si>
  <si>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</si>
  <si>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</si>
  <si>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</si>
  <si>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</si>
  <si>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</si>
  <si>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</si>
  <si>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</si>
  <si>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</si>
  <si>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</si>
  <si>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</si>
  <si>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</si>
  <si>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</si>
  <si>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</si>
  <si>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</si>
  <si>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</si>
  <si>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</si>
  <si>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</si>
  <si>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</si>
  <si>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</si>
  <si>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</si>
  <si>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</si>
  <si>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</si>
  <si>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</si>
  <si>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</si>
  <si>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</si>
  <si>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</si>
  <si>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</si>
  <si>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</si>
  <si>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</si>
  <si>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</si>
  <si>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</si>
  <si>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</si>
  <si>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</si>
  <si>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</si>
  <si>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</si>
  <si>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</si>
  <si>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</si>
  <si>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</si>
  <si>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</si>
  <si>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</si>
  <si>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</si>
  <si>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</si>
  <si>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</si>
  <si>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</si>
  <si>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</si>
  <si>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</si>
  <si>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</si>
  <si>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</si>
  <si>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</si>
  <si>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</si>
  <si>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</si>
  <si>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</si>
  <si>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</si>
  <si>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</si>
  <si>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</si>
  <si>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</si>
  <si>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</si>
  <si>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</si>
  <si>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</si>
  <si>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</si>
  <si>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</si>
  <si>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</si>
  <si>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</si>
  <si>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</si>
  <si>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</si>
  <si>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</si>
  <si>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</si>
  <si>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</si>
  <si>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</si>
  <si>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</si>
  <si>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</si>
  <si>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</si>
  <si>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</si>
  <si>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</si>
  <si>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</si>
  <si>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</si>
  <si>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</si>
  <si>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</si>
  <si>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</si>
  <si>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</si>
  <si>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</si>
  <si>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</si>
  <si>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</si>
  <si>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</si>
  <si>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</si>
  <si>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</si>
  <si>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</si>
  <si>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</si>
  <si>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</si>
  <si>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</si>
  <si>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</si>
  <si>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</si>
  <si>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</si>
  <si>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</si>
  <si>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</si>
  <si>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</si>
  <si>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</si>
  <si>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</si>
  <si>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</si>
  <si>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</si>
  <si>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</si>
  <si>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</si>
  <si>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</si>
  <si>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</si>
  <si>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</si>
  <si>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</si>
  <si>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</si>
  <si>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</si>
  <si>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</si>
  <si>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</si>
  <si>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</si>
  <si>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</si>
  <si>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</si>
  <si>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</si>
  <si>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</si>
  <si>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</si>
  <si>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</si>
  <si>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</si>
  <si>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</si>
  <si>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</si>
  <si>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</si>
  <si>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</si>
  <si>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</si>
  <si>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</si>
  <si>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</si>
  <si>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</si>
  <si>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</si>
  <si>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</si>
  <si>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</si>
  <si>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</si>
  <si>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</si>
  <si>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</si>
  <si>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</si>
  <si>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</si>
  <si>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</si>
  <si>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</si>
  <si>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</si>
  <si>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</si>
  <si>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</si>
  <si>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</si>
  <si>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</si>
  <si>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</si>
  <si>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</si>
  <si>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</si>
  <si>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</si>
  <si>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</si>
  <si>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</si>
  <si>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</si>
  <si>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</si>
  <si>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</si>
  <si>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</si>
  <si>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</si>
  <si>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</si>
  <si>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</si>
  <si>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</si>
  <si>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</si>
  <si>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</si>
  <si>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</si>
  <si>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</si>
  <si>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</si>
  <si>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</si>
  <si>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</si>
  <si>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</si>
  <si>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</si>
  <si>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</si>
  <si>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</si>
  <si>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</si>
  <si>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</si>
  <si>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</si>
  <si>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</si>
  <si>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</si>
  <si>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</si>
  <si>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</si>
  <si>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</si>
  <si>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</si>
  <si>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</si>
  <si>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</si>
  <si>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</si>
  <si>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</si>
  <si>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</si>
  <si>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</si>
  <si>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</si>
  <si>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</si>
  <si>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</si>
  <si>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</si>
  <si>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</si>
  <si>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</si>
  <si>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</si>
  <si>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</si>
  <si>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</si>
  <si>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</si>
  <si>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</si>
  <si>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</si>
  <si>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</si>
  <si>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</si>
  <si>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</si>
  <si>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</si>
  <si>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</si>
  <si>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</si>
  <si>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</si>
  <si>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</si>
  <si>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</si>
  <si>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</si>
  <si>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</si>
  <si>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</si>
  <si>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</si>
  <si>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</si>
  <si>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</si>
  <si>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</si>
  <si>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</si>
  <si>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</si>
  <si>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</si>
  <si>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</si>
  <si>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</si>
  <si>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</si>
  <si>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</si>
  <si>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</si>
  <si>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</si>
  <si>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</si>
  <si>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</si>
  <si>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</si>
  <si>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</si>
  <si>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</si>
  <si>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</si>
  <si>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</si>
  <si>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</si>
  <si>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</si>
  <si>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</si>
  <si>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</si>
  <si>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</si>
  <si>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</si>
  <si>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</si>
  <si>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</si>
  <si>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</si>
  <si>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</si>
  <si>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</si>
  <si>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</si>
  <si>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</si>
  <si>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</si>
  <si>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</si>
  <si>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</si>
  <si>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</si>
  <si>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</si>
  <si>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</si>
  <si>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</si>
  <si>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</si>
  <si>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</si>
  <si>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</si>
  <si>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</si>
  <si>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</si>
  <si>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</si>
  <si>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</si>
  <si>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</si>
  <si>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</si>
  <si>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</si>
  <si>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</si>
  <si>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</si>
  <si>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</si>
  <si>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</si>
  <si>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</si>
  <si>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</si>
  <si>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</si>
  <si>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</si>
  <si>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</si>
  <si>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</si>
  <si>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</si>
  <si>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</si>
  <si>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</si>
  <si>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</si>
  <si>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</si>
  <si>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</si>
  <si>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</si>
  <si>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</si>
  <si>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</si>
  <si>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</si>
  <si>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</si>
  <si>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</si>
  <si>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</si>
  <si>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</si>
  <si>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</si>
  <si>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</si>
  <si>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</si>
  <si>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</si>
  <si>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</si>
  <si>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</si>
  <si>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</si>
  <si>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</si>
  <si>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</si>
  <si>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</si>
  <si>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</si>
  <si>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</si>
  <si>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</si>
  <si>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</si>
  <si>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</si>
  <si>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</si>
  <si>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</si>
  <si>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</si>
  <si>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</si>
  <si>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</si>
  <si>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</si>
  <si>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</si>
  <si>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</si>
  <si>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</si>
  <si>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</si>
  <si>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</si>
  <si>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</si>
  <si>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</si>
  <si>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</si>
  <si>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</si>
  <si>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</si>
  <si>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</si>
  <si>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</si>
  <si>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</si>
  <si>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</si>
  <si>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</si>
  <si>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</si>
  <si>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</si>
  <si>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</si>
  <si>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</si>
  <si>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</si>
  <si>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</si>
  <si>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</si>
  <si>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</si>
  <si>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</si>
  <si>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</si>
  <si>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</si>
  <si>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</si>
  <si>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</si>
  <si>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</si>
  <si>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</si>
  <si>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</si>
  <si>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</si>
  <si>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</si>
  <si>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</si>
  <si>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</si>
  <si>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</si>
  <si>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</si>
  <si>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</si>
  <si>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</si>
  <si>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</si>
  <si>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</si>
  <si>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</si>
  <si>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</si>
  <si>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</si>
  <si>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</si>
  <si>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</si>
  <si>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</si>
  <si>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</si>
  <si>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</si>
  <si>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</si>
  <si>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</si>
  <si>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</si>
  <si>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</si>
  <si>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</si>
  <si>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</si>
  <si>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</si>
  <si>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</si>
  <si>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</si>
  <si>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</si>
  <si>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</si>
  <si>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</si>
  <si>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</si>
  <si>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</si>
  <si>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</si>
  <si>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</si>
  <si>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</si>
  <si>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</si>
  <si>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</si>
  <si>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</si>
  <si>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</si>
  <si>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</si>
  <si>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</si>
  <si>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</si>
  <si>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</si>
  <si>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</si>
  <si>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</si>
  <si>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</si>
  <si>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</si>
  <si>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</si>
  <si>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</si>
  <si>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</si>
  <si>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</si>
  <si>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</si>
  <si>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</si>
  <si>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</si>
  <si>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</si>
  <si>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</si>
  <si>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</si>
  <si>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</si>
  <si>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</si>
  <si>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</si>
  <si>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</si>
  <si>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</si>
  <si>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</si>
  <si>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</si>
  <si>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</si>
  <si>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</si>
  <si>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</si>
  <si>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</si>
  <si>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</si>
  <si>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</si>
  <si>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</si>
  <si>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</si>
  <si>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</si>
  <si>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</si>
  <si>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</si>
  <si>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</si>
  <si>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</si>
  <si>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</si>
  <si>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</si>
  <si>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</si>
  <si>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</si>
  <si>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</si>
  <si>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</si>
  <si>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</si>
  <si>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</si>
  <si>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</si>
  <si>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</si>
  <si>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</si>
  <si>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</si>
  <si>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</si>
  <si>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</si>
  <si>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</si>
  <si>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</si>
  <si>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</si>
  <si>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</si>
  <si>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</si>
  <si>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</si>
  <si>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</si>
  <si>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</si>
  <si>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</si>
  <si>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</si>
  <si>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</si>
  <si>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</si>
  <si>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</si>
  <si>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</si>
  <si>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</si>
  <si>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</si>
  <si>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</si>
  <si>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</si>
  <si>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</si>
  <si>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</si>
  <si>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</si>
  <si>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</si>
  <si>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</si>
  <si>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</si>
  <si>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</si>
  <si>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</si>
  <si>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</si>
  <si>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</si>
  <si>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</si>
  <si>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</si>
  <si>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</si>
  <si>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</si>
  <si>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</si>
  <si>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</si>
  <si>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</si>
  <si>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</si>
  <si>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</si>
  <si>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</si>
  <si>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</si>
  <si>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</si>
  <si>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</si>
  <si>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</si>
  <si>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</si>
  <si>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</si>
  <si>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</si>
  <si>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</si>
  <si>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</si>
  <si>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</si>
  <si>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</si>
  <si>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</si>
  <si>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</si>
  <si>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</si>
  <si>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</si>
  <si>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</si>
  <si>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</si>
  <si>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</si>
  <si>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</si>
  <si>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</si>
  <si>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</si>
  <si>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</si>
  <si>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</si>
  <si>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</si>
  <si>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</si>
  <si>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</si>
  <si>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</si>
  <si>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</si>
  <si>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</si>
  <si>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</si>
  <si>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</si>
  <si>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</si>
  <si>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</si>
  <si>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</si>
  <si>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</si>
  <si>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</si>
  <si>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</si>
  <si>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</si>
  <si>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</si>
  <si>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</si>
  <si>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</si>
  <si>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</si>
  <si>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</si>
  <si>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</si>
  <si>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</si>
  <si>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</si>
  <si>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</si>
  <si>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</si>
  <si>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</si>
  <si>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</si>
  <si>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</si>
  <si>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</si>
  <si>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</si>
  <si>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</si>
  <si>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</si>
  <si>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</si>
  <si>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</si>
  <si>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</si>
  <si>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</si>
  <si>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</si>
  <si>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</si>
  <si>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</si>
  <si>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</si>
  <si>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</si>
  <si>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</si>
  <si>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</si>
  <si>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</si>
  <si>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</si>
  <si>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</si>
  <si>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</si>
  <si>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</si>
  <si>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</si>
  <si>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</si>
  <si>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</si>
  <si>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</si>
  <si>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</si>
  <si>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</si>
  <si>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</si>
  <si>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</si>
  <si>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</si>
  <si>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</si>
  <si>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</si>
  <si>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</si>
  <si>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</si>
  <si>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</si>
  <si>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</si>
  <si>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</si>
  <si>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</si>
  <si>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</si>
  <si>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</si>
  <si>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</si>
  <si>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</si>
  <si>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</si>
  <si>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</si>
  <si>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</si>
  <si>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</si>
  <si>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</si>
  <si>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</si>
  <si>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</si>
  <si>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</si>
  <si>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</si>
  <si>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</si>
  <si>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</si>
  <si>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</si>
  <si>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</si>
  <si>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</si>
  <si>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</si>
  <si>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</si>
  <si>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</si>
  <si>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</si>
  <si>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</si>
  <si>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</si>
  <si>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</si>
  <si>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</si>
  <si>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</si>
  <si>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</si>
  <si>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</si>
  <si>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</si>
  <si>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</si>
  <si>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</si>
  <si>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</si>
  <si>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</si>
  <si>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</si>
  <si>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</si>
  <si>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</si>
  <si>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</si>
  <si>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</si>
  <si>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</si>
  <si>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</si>
  <si>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</si>
  <si>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</si>
  <si>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</si>
  <si>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</si>
  <si>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</si>
  <si>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</si>
  <si>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</si>
  <si>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</si>
  <si>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</si>
  <si>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</si>
  <si>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</si>
  <si>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</si>
  <si>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</si>
  <si>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</si>
  <si>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</si>
  <si>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</si>
  <si>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</si>
  <si>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</si>
  <si>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</si>
  <si>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</si>
  <si>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</si>
  <si>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</si>
  <si>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</si>
  <si>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</si>
  <si>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</si>
  <si>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</si>
  <si>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</si>
  <si>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</si>
  <si>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</si>
  <si>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</si>
  <si>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</si>
  <si>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</si>
  <si>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</si>
  <si>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</si>
  <si>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</si>
  <si>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</si>
  <si>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</si>
  <si>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</si>
  <si>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</si>
  <si>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</si>
  <si>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</si>
  <si>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</si>
  <si>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</si>
  <si>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</si>
  <si>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</si>
  <si>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</si>
  <si>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</si>
  <si>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</si>
  <si>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</si>
  <si>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</si>
  <si>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</si>
  <si>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</si>
  <si>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</si>
  <si>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</si>
  <si>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</si>
  <si>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</si>
  <si>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</si>
  <si>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</si>
  <si>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</si>
  <si>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</si>
  <si>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</si>
  <si>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</si>
  <si>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</si>
  <si>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</si>
  <si>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</si>
  <si>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</si>
  <si>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</si>
  <si>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</si>
  <si>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</si>
  <si>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</si>
  <si>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</si>
  <si>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</si>
  <si>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</si>
  <si>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</si>
  <si>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</si>
  <si>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</si>
  <si>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</si>
  <si>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</si>
  <si>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</si>
  <si>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</si>
  <si>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</si>
  <si>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</si>
  <si>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</si>
  <si>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</si>
  <si>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</si>
  <si>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</si>
  <si>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</si>
  <si>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</si>
  <si>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</si>
  <si>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</si>
  <si>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</si>
  <si>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</si>
  <si>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</si>
  <si>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</si>
  <si>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</si>
  <si>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</si>
  <si>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</si>
  <si>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</si>
  <si>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</si>
  <si>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</si>
  <si>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</si>
  <si>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</si>
  <si>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</si>
  <si>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</si>
  <si>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</si>
  <si>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</si>
  <si>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</si>
  <si>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</si>
  <si>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</si>
  <si>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</si>
  <si>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</si>
  <si>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</si>
  <si>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</si>
  <si>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</si>
  <si>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</si>
  <si>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</si>
  <si>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</si>
  <si>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</si>
  <si>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</si>
  <si>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</si>
  <si>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</si>
  <si>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</si>
  <si>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</si>
  <si>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</si>
  <si>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</si>
  <si>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</si>
  <si>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</si>
  <si>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</si>
  <si>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</si>
  <si>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</si>
  <si>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</si>
  <si>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</si>
  <si>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</si>
  <si>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</si>
  <si>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</si>
  <si>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</si>
  <si>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</si>
  <si>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</si>
  <si>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</si>
  <si>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</si>
  <si>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</si>
  <si>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</si>
  <si>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</si>
  <si>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</si>
  <si>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</si>
  <si>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</si>
  <si>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</si>
  <si>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</si>
  <si>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</si>
  <si>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</si>
  <si>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</si>
  <si>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</si>
  <si>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</si>
  <si>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</si>
  <si>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</si>
  <si>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</si>
  <si>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</si>
  <si>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</si>
  <si>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</si>
  <si>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</si>
  <si>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</si>
  <si>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</si>
  <si>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</si>
  <si>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</si>
  <si>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</si>
  <si>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</si>
  <si>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</si>
  <si>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</si>
  <si>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</si>
  <si>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</si>
  <si>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</si>
  <si>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</si>
  <si>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</si>
  <si>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</si>
  <si>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</si>
  <si>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</si>
  <si>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</si>
  <si>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</si>
  <si>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</si>
  <si>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</si>
  <si>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</si>
  <si>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</si>
  <si>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</si>
  <si>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</si>
  <si>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</si>
  <si>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</si>
  <si>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</si>
  <si>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</si>
  <si>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</si>
  <si>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</si>
  <si>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</si>
  <si>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</si>
  <si>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</si>
  <si>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</si>
  <si>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</si>
  <si>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</si>
  <si>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</si>
  <si>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</si>
  <si>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</si>
  <si>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</si>
  <si>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</si>
  <si>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</si>
  <si>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</si>
  <si>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</si>
  <si>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</si>
  <si>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</si>
  <si>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</si>
  <si>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</si>
  <si>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</si>
  <si>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</si>
  <si>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</si>
  <si>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</si>
  <si>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</si>
  <si>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</si>
  <si>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</si>
  <si>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</si>
  <si>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</si>
  <si>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</si>
  <si>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</si>
  <si>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</si>
  <si>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</si>
  <si>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</si>
  <si>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</si>
  <si>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</si>
  <si>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</si>
  <si>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</si>
  <si>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</si>
  <si>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</si>
  <si>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</si>
  <si>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</si>
  <si>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</si>
  <si>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</si>
  <si>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</si>
  <si>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</si>
  <si>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</si>
  <si>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</si>
  <si>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</si>
  <si>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</si>
  <si>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</si>
  <si>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</si>
  <si>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</si>
  <si>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</si>
  <si>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</si>
  <si>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</si>
  <si>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</si>
  <si>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</si>
  <si>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</si>
  <si>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</si>
  <si>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</si>
  <si>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</si>
  <si>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</si>
  <si>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</si>
  <si>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</si>
  <si>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</si>
  <si>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</si>
  <si>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</si>
  <si>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</si>
  <si>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</si>
  <si>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</si>
  <si>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</si>
  <si>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</si>
  <si>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</si>
  <si>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</si>
  <si>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</si>
  <si>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</si>
  <si>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</si>
  <si>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</si>
  <si>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</si>
  <si>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</si>
  <si>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</si>
  <si>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</si>
  <si>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</si>
  <si>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</si>
  <si>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</si>
  <si>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</si>
  <si>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</si>
  <si>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</si>
  <si>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</si>
  <si>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</si>
  <si>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</si>
  <si>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</si>
  <si>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</si>
  <si>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</si>
  <si>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</si>
  <si>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</si>
  <si>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</si>
  <si>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</si>
  <si>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</si>
  <si>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</si>
  <si>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</si>
  <si>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</si>
  <si>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</si>
  <si>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</si>
  <si>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</si>
  <si>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</si>
  <si>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</si>
  <si>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</si>
  <si>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</si>
  <si>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</si>
  <si>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</si>
  <si>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</si>
  <si>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</si>
  <si>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</si>
  <si>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</si>
  <si>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</si>
  <si>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</si>
  <si>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</si>
  <si>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</si>
  <si>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</si>
  <si>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</si>
  <si>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</si>
  <si>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</si>
  <si>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</si>
  <si>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</si>
  <si>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</si>
  <si>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</si>
  <si>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</si>
  <si>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</si>
  <si>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</si>
  <si>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</si>
  <si>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</si>
  <si>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</si>
  <si>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</si>
  <si>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</si>
  <si>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</si>
  <si>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</si>
  <si>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</si>
  <si>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</si>
  <si>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</si>
  <si>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</si>
  <si>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</si>
  <si>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</si>
  <si>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</si>
  <si>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</si>
  <si>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</si>
  <si>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</si>
  <si>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</si>
  <si>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</si>
  <si>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</si>
  <si>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</si>
  <si>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</si>
  <si>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</si>
  <si>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</si>
  <si>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</si>
  <si>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</si>
  <si>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</si>
  <si>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</si>
  <si>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</si>
  <si>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</si>
  <si>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</si>
  <si>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</si>
  <si>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</si>
  <si>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</si>
  <si>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</si>
  <si>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</si>
  <si>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</si>
  <si>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</si>
  <si>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</si>
  <si>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</si>
  <si>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</si>
  <si>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</si>
  <si>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</si>
  <si>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</si>
  <si>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</si>
  <si>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</si>
  <si>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</si>
  <si>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</si>
  <si>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</si>
  <si>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</si>
  <si>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</si>
  <si>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</si>
  <si>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</si>
  <si>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</si>
  <si>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</si>
  <si>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</si>
  <si>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</si>
  <si>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</si>
  <si>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</si>
  <si>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</si>
  <si>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</si>
  <si>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</si>
  <si>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</si>
  <si>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</si>
  <si>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</si>
  <si>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</si>
  <si>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</si>
  <si>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</si>
  <si>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</si>
  <si>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</si>
  <si>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</si>
  <si>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</si>
  <si>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</si>
  <si>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</si>
  <si>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</si>
  <si>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</si>
  <si>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</si>
  <si>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</si>
  <si>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</si>
  <si>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</si>
  <si>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</si>
  <si>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</si>
  <si>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</si>
  <si>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</si>
  <si>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</si>
  <si>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</si>
  <si>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</si>
  <si>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</si>
  <si>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</si>
  <si>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</si>
  <si>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</si>
  <si>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</si>
  <si>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</si>
  <si>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</si>
  <si>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</si>
  <si>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</si>
  <si>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</si>
  <si>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</si>
  <si>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</si>
  <si>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</si>
  <si>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</si>
  <si>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</si>
  <si>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</si>
  <si>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</si>
  <si>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</si>
  <si>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</si>
  <si>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</si>
  <si>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</si>
  <si>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</si>
  <si>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</si>
  <si>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</si>
  <si>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</si>
  <si>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</si>
  <si>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</si>
  <si>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</si>
  <si>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</si>
  <si>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</si>
  <si>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</si>
  <si>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</si>
  <si>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</si>
  <si>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</si>
  <si>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</si>
  <si>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</si>
  <si>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</si>
  <si>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</si>
  <si>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</si>
  <si>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</si>
  <si>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</si>
  <si>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</si>
  <si>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</si>
  <si>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</si>
  <si>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</si>
  <si>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</si>
  <si>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</si>
  <si>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</si>
  <si>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</si>
  <si>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</si>
  <si>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</si>
  <si>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</si>
  <si>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</si>
  <si>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</si>
  <si>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</si>
  <si>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</si>
  <si>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</si>
  <si>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</si>
  <si>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</si>
  <si>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</si>
  <si>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</si>
  <si>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</si>
  <si>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</si>
  <si>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</si>
  <si>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</si>
  <si>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</si>
  <si>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</si>
  <si>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</si>
  <si>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</si>
  <si>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</si>
  <si>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</si>
  <si>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</si>
  <si>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</si>
  <si>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</si>
  <si>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</si>
  <si>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</si>
  <si>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</si>
  <si>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</si>
  <si>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</si>
  <si>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</si>
  <si>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</si>
  <si>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</si>
  <si>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</si>
  <si>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</si>
  <si>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</si>
  <si>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</si>
  <si>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</si>
  <si>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</si>
  <si>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</si>
  <si>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</si>
  <si>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</si>
  <si>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</si>
  <si>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</si>
  <si>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</si>
  <si>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</si>
  <si>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</si>
  <si>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</si>
  <si>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</si>
  <si>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</si>
  <si>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</si>
  <si>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</si>
  <si>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</si>
  <si>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</si>
  <si>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</si>
  <si>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</si>
  <si>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</si>
  <si>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</si>
  <si>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</si>
  <si>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</si>
  <si>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</si>
  <si>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</si>
  <si>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</si>
  <si>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</si>
  <si>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</si>
  <si>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</si>
  <si>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</si>
  <si>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</si>
  <si>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</si>
  <si>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</si>
  <si>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</si>
  <si>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</si>
  <si>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</si>
  <si>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</si>
  <si>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</si>
  <si>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</si>
  <si>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</si>
  <si>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</si>
  <si>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</si>
  <si>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</si>
  <si>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</si>
  <si>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</si>
  <si>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</si>
  <si>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</si>
  <si>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</si>
  <si>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</si>
  <si>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</si>
  <si>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</si>
  <si>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</si>
  <si>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</si>
  <si>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</si>
  <si>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</si>
  <si>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</si>
  <si>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</si>
  <si>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</si>
  <si>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</si>
  <si>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</si>
  <si>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</si>
  <si>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</si>
  <si>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</si>
  <si>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</si>
  <si>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</si>
  <si>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</si>
  <si>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</si>
  <si>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</si>
  <si>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</si>
  <si>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</si>
  <si>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</si>
  <si>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</si>
  <si>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</si>
  <si>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</si>
  <si>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</si>
  <si>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</si>
  <si>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</si>
  <si>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</si>
  <si>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</si>
  <si>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</si>
  <si>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</si>
  <si>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</si>
  <si>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</si>
  <si>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</si>
  <si>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</si>
  <si>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</si>
  <si>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</si>
  <si>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</si>
  <si>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</si>
  <si>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</si>
  <si>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</si>
  <si>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</si>
  <si>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</si>
  <si>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</si>
  <si>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</si>
  <si>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</si>
  <si>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</si>
  <si>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</si>
  <si>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</si>
  <si>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</si>
  <si>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</si>
  <si>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</si>
  <si>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</si>
  <si>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</si>
  <si>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</si>
  <si>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</si>
  <si>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</si>
  <si>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</si>
  <si>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</si>
  <si>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</si>
  <si>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</si>
  <si>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</si>
  <si>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</si>
  <si>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</si>
  <si>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</si>
  <si>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</si>
  <si>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</si>
  <si>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</si>
  <si>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</si>
  <si>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</si>
  <si>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</si>
  <si>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</si>
  <si>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</si>
  <si>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</si>
  <si>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</si>
  <si>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</si>
  <si>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</si>
  <si>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</si>
  <si>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</si>
  <si>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</si>
  <si>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</si>
  <si>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</si>
  <si>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</si>
  <si>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</si>
  <si>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</si>
  <si>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</si>
  <si>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</si>
  <si>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</si>
  <si>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</si>
  <si>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</si>
  <si>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</si>
  <si>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</si>
  <si>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</si>
  <si>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</si>
  <si>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</si>
  <si>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</si>
  <si>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</si>
  <si>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</si>
  <si>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</si>
  <si>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</si>
  <si>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</si>
  <si>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</si>
  <si>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</si>
  <si>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</si>
  <si>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</si>
  <si>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</si>
  <si>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</si>
  <si>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</si>
  <si>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</si>
  <si>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</si>
  <si>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</si>
  <si>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</si>
  <si>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</si>
  <si>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</si>
  <si>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</si>
  <si>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</si>
  <si>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</si>
  <si>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</si>
  <si>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</si>
  <si>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</si>
  <si>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</si>
  <si>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</si>
  <si>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</si>
  <si>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</si>
  <si>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</si>
  <si>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</si>
  <si>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</si>
  <si>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</si>
  <si>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</si>
  <si>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</si>
  <si>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</si>
  <si>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</si>
  <si>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</si>
  <si>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</si>
  <si>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</si>
  <si>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</si>
  <si>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</si>
  <si>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</si>
  <si>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</si>
  <si>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</si>
  <si>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</si>
  <si>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</si>
  <si>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</si>
  <si>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</si>
  <si>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</si>
  <si>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</si>
  <si>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</si>
  <si>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</si>
  <si>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</si>
  <si>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</si>
  <si>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</si>
  <si>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</si>
  <si>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</si>
  <si>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</si>
  <si>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</si>
  <si>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</si>
  <si>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</si>
  <si>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</si>
  <si>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</si>
  <si>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</si>
  <si>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</si>
  <si>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</si>
  <si>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</si>
  <si>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</si>
  <si>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</si>
  <si>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</si>
  <si>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</si>
  <si>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</si>
  <si>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</si>
  <si>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</si>
  <si>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</si>
  <si>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</si>
  <si>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</si>
  <si>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</si>
  <si>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</si>
  <si>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</si>
  <si>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</si>
  <si>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</si>
  <si>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</si>
  <si>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</si>
  <si>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</si>
  <si>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</si>
  <si>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</si>
  <si>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</si>
  <si>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</si>
  <si>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</si>
  <si>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</si>
  <si>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</si>
  <si>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</si>
  <si>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</si>
  <si>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</si>
  <si>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</si>
  <si>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</si>
  <si>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</si>
  <si>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</si>
  <si>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</si>
  <si>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</si>
  <si>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</si>
  <si>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</si>
  <si>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</si>
  <si>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</si>
  <si>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</si>
  <si>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</si>
  <si>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</si>
  <si>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</si>
  <si>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</si>
  <si>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</si>
  <si>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</si>
  <si>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</si>
  <si>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</si>
  <si>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</si>
  <si>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</si>
  <si>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</si>
  <si>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</si>
  <si>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</si>
  <si>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</si>
  <si>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</si>
  <si>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</si>
  <si>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</si>
  <si>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</si>
  <si>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</si>
  <si>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</si>
  <si>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</si>
  <si>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</si>
  <si>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</si>
  <si>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</si>
  <si>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</si>
  <si>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</si>
  <si>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</si>
  <si>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</si>
  <si>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</si>
  <si>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</si>
  <si>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</si>
  <si>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</si>
  <si>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</si>
  <si>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</si>
  <si>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</si>
  <si>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</si>
  <si>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</si>
  <si>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</si>
  <si>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</si>
  <si>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</si>
  <si>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</si>
  <si>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</si>
  <si>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</si>
  <si>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</si>
  <si>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</si>
  <si>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</si>
  <si>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</si>
  <si>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</si>
  <si>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</si>
  <si>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</si>
  <si>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</si>
  <si>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</si>
  <si>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</si>
  <si>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</si>
  <si>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</si>
  <si>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</si>
  <si>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</si>
  <si>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</si>
  <si>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</si>
  <si>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</si>
  <si>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</si>
  <si>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</si>
  <si>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</si>
  <si>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</si>
  <si>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</si>
  <si>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</si>
  <si>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</si>
  <si>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</si>
  <si>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</si>
  <si>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</si>
  <si>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</si>
  <si>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</si>
  <si>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</si>
  <si>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</si>
  <si>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</si>
  <si>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</si>
  <si>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</si>
  <si>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</si>
  <si>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</si>
  <si>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</si>
  <si>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</si>
  <si>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</si>
  <si>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</si>
  <si>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</si>
  <si>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</si>
  <si>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</si>
  <si>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</si>
  <si>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</si>
  <si>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</si>
  <si>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</si>
  <si>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</si>
  <si>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</si>
  <si>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</si>
  <si>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</si>
  <si>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</si>
  <si>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</si>
  <si>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</si>
  <si>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</si>
  <si>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</si>
  <si>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</si>
  <si>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</si>
  <si>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</si>
  <si>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</si>
  <si>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</si>
  <si>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</si>
  <si>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</si>
  <si>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</si>
  <si>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</si>
  <si>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</si>
  <si>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</si>
  <si>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</si>
  <si>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</si>
  <si>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</si>
  <si>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</si>
  <si>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</si>
  <si>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</si>
  <si>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</si>
  <si>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</si>
  <si>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</si>
  <si>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</si>
  <si>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</si>
  <si>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</si>
  <si>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</si>
  <si>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</si>
  <si>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</si>
  <si>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</si>
  <si>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</si>
  <si>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</si>
  <si>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</si>
  <si>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</si>
  <si>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</si>
  <si>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</si>
  <si>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</si>
  <si>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</si>
  <si>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</si>
  <si>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</si>
  <si>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</si>
  <si>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</si>
  <si>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</si>
  <si>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</si>
  <si>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</si>
  <si>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</si>
  <si>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</si>
  <si>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</si>
  <si>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</si>
  <si>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</si>
  <si>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</si>
  <si>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</si>
  <si>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</si>
  <si>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</si>
  <si>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</si>
  <si>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</si>
  <si>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</si>
  <si>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</si>
  <si>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</si>
  <si>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</si>
  <si>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</si>
  <si>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</si>
  <si>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</si>
  <si>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</si>
  <si>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</si>
  <si>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</si>
  <si>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</si>
  <si>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</si>
  <si>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</si>
  <si>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</si>
  <si>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</si>
  <si>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</si>
  <si>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</si>
  <si>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</si>
  <si>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</si>
  <si>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</si>
  <si>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</si>
  <si>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</si>
  <si>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</si>
  <si>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</si>
  <si>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</si>
  <si>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</si>
  <si>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</si>
  <si>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</si>
  <si>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</si>
  <si>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</si>
  <si>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</si>
  <si>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</si>
  <si>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</si>
  <si>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</si>
  <si>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</si>
  <si>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</si>
  <si>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</si>
  <si>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</si>
  <si>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</si>
  <si>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</si>
  <si>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</si>
  <si>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</si>
  <si>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</si>
  <si>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</si>
  <si>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</si>
  <si>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</si>
  <si>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</si>
  <si>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</si>
  <si>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</si>
  <si>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</si>
  <si>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</si>
  <si>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</si>
  <si>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</si>
  <si>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</si>
  <si>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</si>
  <si>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</si>
  <si>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</si>
  <si>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</si>
  <si>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</si>
  <si>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</si>
  <si>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</si>
  <si>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</si>
  <si>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</si>
  <si>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</si>
  <si>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</si>
  <si>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</si>
  <si>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</si>
  <si>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</si>
  <si>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</si>
  <si>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</si>
  <si>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</si>
  <si>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</si>
  <si>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</si>
  <si>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</si>
  <si>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</si>
  <si>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</si>
  <si>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</si>
  <si>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</si>
  <si>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</si>
  <si>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</si>
  <si>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</si>
  <si>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</si>
  <si>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</si>
  <si>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</si>
  <si>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</si>
  <si>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</si>
  <si>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</si>
  <si>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</si>
  <si>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</si>
  <si>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</si>
  <si>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</si>
  <si>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</si>
  <si>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</si>
  <si>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</si>
  <si>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</si>
  <si>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</si>
  <si>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</si>
  <si>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</si>
  <si>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</si>
  <si>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</si>
  <si>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</si>
  <si>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</si>
  <si>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</si>
  <si>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</si>
  <si>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</si>
  <si>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</si>
  <si>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</si>
  <si>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</si>
  <si>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</si>
  <si>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</si>
  <si>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</si>
  <si>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</si>
  <si>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</si>
  <si>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</si>
  <si>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</si>
  <si>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</si>
  <si>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</si>
  <si>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</si>
  <si>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</si>
  <si>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</si>
  <si>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</si>
  <si>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</si>
  <si>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</si>
  <si>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</si>
  <si>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</si>
  <si>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</si>
  <si>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</si>
  <si>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</si>
  <si>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</si>
  <si>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</si>
  <si>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</si>
  <si>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</si>
  <si>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</si>
  <si>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</si>
  <si>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</si>
  <si>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</si>
  <si>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</si>
  <si>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</si>
  <si>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</si>
  <si>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</si>
  <si>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</si>
  <si>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</si>
  <si>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</si>
  <si>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</si>
  <si>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</si>
  <si>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</si>
  <si>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</si>
  <si>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</si>
  <si>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</si>
  <si>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</si>
  <si>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</si>
  <si>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</si>
  <si>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</si>
  <si>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</si>
  <si>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</si>
  <si>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</si>
  <si>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</si>
  <si>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</si>
  <si>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</si>
  <si>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</si>
  <si>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</si>
  <si>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</si>
  <si>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</si>
  <si>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</si>
  <si>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</si>
  <si>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</si>
  <si>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</si>
  <si>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</si>
  <si>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</si>
  <si>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</si>
  <si>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</si>
  <si>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</si>
  <si>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</si>
  <si>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</si>
  <si>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</si>
  <si>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</si>
  <si>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</si>
  <si>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</si>
  <si>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</si>
  <si>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</si>
  <si>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</si>
  <si>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</si>
  <si>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</si>
  <si>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</si>
  <si>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</si>
  <si>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</si>
  <si>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</si>
  <si>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</si>
  <si>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</si>
  <si>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</si>
  <si>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</si>
  <si>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</si>
  <si>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</si>
  <si>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</si>
  <si>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</si>
  <si>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</si>
  <si>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</si>
  <si>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</si>
  <si>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</si>
  <si>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</si>
  <si>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</si>
  <si>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</si>
  <si>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</si>
  <si>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</si>
  <si>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</si>
  <si>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</si>
  <si>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</si>
  <si>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</si>
  <si>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</si>
  <si>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</si>
  <si>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</si>
  <si>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</si>
  <si>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</si>
  <si>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</si>
  <si>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</si>
  <si>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</si>
  <si>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</si>
  <si>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</si>
  <si>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</si>
  <si>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</si>
  <si>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</si>
  <si>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</si>
  <si>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</si>
  <si>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</si>
  <si>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</si>
  <si>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</si>
  <si>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</si>
  <si>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</si>
  <si>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</si>
  <si>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</si>
  <si>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</si>
  <si>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</si>
  <si>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</si>
  <si>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</si>
  <si>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</si>
  <si>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</si>
  <si>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</si>
  <si>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</si>
  <si>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</si>
  <si>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</si>
  <si>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</si>
  <si>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</si>
  <si>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</si>
  <si>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</si>
  <si>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</si>
  <si>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</si>
  <si>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</si>
  <si>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</si>
  <si>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</si>
  <si>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</si>
  <si>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</si>
  <si>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</si>
  <si>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</si>
  <si>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</si>
  <si>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</si>
  <si>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</si>
  <si>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</si>
  <si>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</si>
  <si>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</si>
  <si>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</si>
  <si>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</si>
  <si>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</si>
  <si>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</si>
  <si>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</si>
  <si>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</si>
  <si>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</si>
  <si>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</si>
  <si>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</si>
  <si>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</si>
  <si>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</si>
  <si>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</si>
  <si>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</si>
  <si>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</si>
  <si>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</si>
  <si>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</si>
  <si>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</si>
  <si>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</si>
  <si>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</si>
  <si>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</si>
  <si>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</si>
  <si>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</si>
  <si>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</si>
  <si>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</si>
  <si>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</si>
  <si>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</si>
  <si>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</si>
  <si>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</si>
  <si>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</si>
  <si>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</si>
  <si>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</si>
  <si>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</si>
  <si>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</si>
  <si>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</si>
  <si>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</si>
  <si>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</si>
  <si>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</si>
  <si>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</si>
  <si>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</si>
  <si>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</si>
  <si>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</si>
  <si>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</si>
  <si>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</si>
  <si>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</si>
  <si>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</si>
  <si>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</si>
  <si>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</si>
  <si>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</si>
  <si>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</si>
  <si>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</si>
  <si>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</si>
  <si>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</si>
  <si>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</si>
  <si>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</si>
  <si>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</si>
  <si>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</si>
  <si>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</si>
  <si>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</si>
  <si>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</si>
  <si>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</si>
  <si>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</si>
  <si>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</si>
  <si>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</si>
  <si>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</si>
  <si>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</si>
  <si>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</si>
  <si>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</si>
  <si>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</si>
  <si>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</si>
  <si>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</si>
  <si>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</si>
  <si>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</si>
  <si>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</si>
  <si>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</si>
  <si>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</si>
  <si>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</si>
  <si>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</si>
  <si>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</si>
  <si>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</si>
  <si>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</si>
  <si>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</si>
  <si>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</si>
  <si>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</si>
  <si>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</si>
  <si>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</si>
  <si>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</si>
  <si>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</si>
  <si>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</si>
  <si>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</si>
  <si>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</si>
  <si>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</si>
  <si>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</si>
  <si>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</si>
  <si>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</si>
  <si>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</si>
  <si>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</si>
  <si>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</si>
  <si>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</si>
  <si>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</si>
  <si>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</si>
  <si>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</si>
  <si>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</si>
  <si>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</si>
  <si>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</si>
  <si>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</si>
  <si>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</si>
  <si>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</si>
  <si>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</si>
  <si>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</si>
  <si>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</si>
  <si>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</si>
  <si>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</si>
  <si>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</si>
  <si>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</si>
  <si>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</si>
  <si>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</si>
  <si>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</si>
  <si>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</si>
  <si>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</si>
  <si>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</si>
  <si>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</si>
  <si>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</si>
  <si>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</si>
  <si>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</si>
  <si>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</si>
  <si>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</si>
  <si>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</si>
  <si>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</si>
  <si>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</si>
  <si>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</si>
  <si>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</si>
  <si>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</si>
  <si>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</si>
  <si>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</si>
  <si>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</si>
  <si>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</si>
  <si>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</si>
  <si>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</si>
  <si>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</si>
  <si>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</si>
  <si>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</si>
  <si>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</si>
  <si>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</si>
  <si>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</si>
  <si>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</si>
  <si>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</si>
  <si>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</si>
  <si>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</si>
  <si>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</si>
  <si>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</si>
  <si>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</si>
  <si>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</si>
  <si>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</si>
  <si>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</si>
  <si>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</si>
  <si>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</si>
  <si>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</si>
  <si>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</si>
  <si>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</si>
  <si>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</si>
  <si>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</si>
  <si>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</si>
  <si>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</si>
  <si>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</si>
  <si>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</si>
  <si>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</si>
  <si>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</si>
  <si>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</si>
  <si>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</si>
  <si>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</si>
  <si>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</si>
  <si>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</si>
  <si>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</si>
  <si>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</si>
  <si>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</si>
  <si>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</si>
  <si>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</si>
  <si>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</si>
  <si>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</si>
  <si>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</si>
  <si>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</si>
  <si>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</si>
  <si>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</si>
  <si>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</si>
  <si>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</si>
  <si>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</si>
  <si>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</si>
  <si>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</si>
  <si>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</si>
  <si>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</si>
  <si>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</si>
  <si>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</si>
  <si>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</si>
  <si>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</si>
  <si>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</si>
  <si>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</si>
  <si>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</si>
  <si>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</si>
  <si>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</si>
  <si>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</si>
  <si>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</si>
  <si>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</si>
  <si>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</si>
  <si>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</si>
  <si>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</si>
  <si>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</si>
  <si>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</si>
  <si>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</si>
  <si>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</si>
  <si>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</si>
  <si>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</si>
  <si>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</si>
  <si>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</si>
  <si>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</si>
  <si>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</si>
  <si>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</si>
  <si>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</si>
  <si>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</si>
  <si>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</si>
  <si>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</si>
  <si>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</si>
  <si>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</si>
  <si>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</si>
  <si>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</si>
  <si>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</si>
  <si>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</si>
  <si>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</si>
  <si>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</si>
  <si>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</si>
  <si>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</si>
  <si>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</si>
  <si>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</si>
  <si>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</si>
  <si>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</si>
  <si>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</si>
  <si>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</si>
  <si>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</si>
  <si>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</si>
  <si>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</si>
  <si>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</si>
  <si>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</si>
  <si>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</si>
  <si>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</si>
  <si>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</si>
  <si>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</si>
  <si>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</si>
  <si>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</si>
  <si>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</si>
  <si>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</si>
  <si>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</si>
  <si>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</si>
  <si>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</si>
  <si>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</si>
  <si>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</si>
  <si>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</si>
  <si>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</si>
  <si>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</si>
  <si>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</si>
  <si>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</si>
  <si>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</si>
  <si>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</si>
  <si>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</si>
  <si>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</si>
  <si>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</si>
  <si>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</si>
  <si>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</si>
  <si>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</si>
  <si>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</si>
  <si>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</si>
  <si>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</si>
  <si>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</si>
  <si>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</si>
  <si>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</si>
  <si>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</si>
  <si>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</si>
  <si>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</si>
  <si>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</si>
  <si>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</si>
  <si>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</si>
  <si>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</si>
  <si>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</si>
  <si>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</si>
  <si>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</si>
  <si>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</si>
  <si>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</si>
  <si>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</si>
  <si>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</si>
  <si>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</si>
  <si>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</si>
  <si>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</si>
  <si>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</si>
  <si>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</si>
  <si>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</si>
  <si>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</si>
  <si>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</si>
  <si>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</si>
  <si>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</si>
  <si>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</si>
  <si>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</si>
  <si>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</si>
  <si>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</si>
  <si>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</si>
  <si>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</si>
  <si>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</si>
  <si>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</si>
  <si>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</si>
  <si>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</si>
  <si>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</si>
  <si>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</si>
  <si>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</si>
  <si>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</si>
  <si>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</si>
  <si>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</si>
  <si>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</si>
  <si>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</si>
  <si>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</si>
  <si>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</si>
  <si>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</si>
  <si>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</si>
  <si>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</si>
  <si>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</si>
  <si>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</si>
  <si>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</si>
  <si>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</si>
  <si>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</si>
  <si>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</si>
  <si>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</si>
  <si>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</si>
  <si>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</si>
  <si>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</si>
  <si>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</si>
  <si>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</si>
  <si>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</si>
  <si>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</si>
  <si>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</si>
  <si>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</si>
  <si>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</si>
  <si>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</si>
  <si>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</si>
  <si>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</si>
  <si>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</si>
  <si>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</si>
  <si>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</si>
  <si>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</si>
  <si>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</si>
  <si>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</si>
  <si>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</si>
  <si>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</si>
  <si>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</si>
  <si>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</si>
  <si>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</si>
  <si>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</si>
  <si>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</si>
  <si>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</si>
  <si>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</si>
  <si>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</si>
  <si>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</si>
  <si>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</si>
  <si>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</si>
  <si>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</si>
  <si>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</si>
  <si>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</si>
  <si>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</si>
  <si>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</si>
  <si>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</si>
  <si>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</si>
  <si>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</si>
  <si>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</si>
  <si>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</si>
  <si>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</si>
  <si>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</si>
  <si>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</si>
  <si>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</si>
  <si>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</si>
  <si>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</si>
  <si>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</si>
  <si>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</si>
  <si>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</si>
  <si>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</si>
  <si>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</si>
  <si>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</si>
  <si>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</si>
  <si>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</si>
  <si>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</si>
  <si>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</si>
  <si>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</si>
  <si>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</si>
  <si>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</si>
  <si>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</si>
  <si>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</si>
  <si>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</si>
  <si>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</si>
  <si>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</si>
  <si>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</si>
  <si>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</si>
  <si>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</si>
  <si>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</si>
  <si>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</si>
  <si>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</si>
  <si>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</si>
  <si>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</si>
  <si>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</si>
  <si>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</si>
  <si>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</si>
  <si>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</si>
  <si>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</si>
  <si>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</si>
  <si>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</si>
  <si>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</si>
  <si>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</si>
  <si>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</si>
  <si>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</si>
  <si>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</si>
  <si>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</si>
  <si>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</si>
  <si>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</si>
  <si>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</si>
  <si>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</si>
  <si>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</si>
  <si>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</si>
  <si>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</si>
  <si>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</si>
  <si>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</si>
  <si>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</si>
  <si>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</si>
  <si>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</si>
  <si>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</si>
  <si>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</si>
  <si>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</si>
  <si>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</si>
  <si>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</si>
  <si>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</si>
  <si>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</si>
  <si>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</si>
  <si>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</si>
  <si>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</si>
  <si>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</si>
  <si>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</si>
  <si>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</si>
  <si>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</si>
  <si>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</si>
  <si>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</si>
  <si>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</si>
  <si>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</si>
  <si>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</si>
  <si>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</si>
  <si>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</si>
  <si>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</si>
  <si>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</si>
  <si>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</si>
  <si>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</si>
  <si>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</si>
  <si>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</si>
  <si>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</si>
  <si>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</si>
  <si>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</si>
  <si>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</si>
  <si>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</si>
  <si>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</si>
  <si>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</si>
  <si>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</si>
  <si>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</si>
  <si>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</si>
  <si>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</si>
  <si>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</si>
  <si>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</si>
  <si>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</si>
  <si>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</si>
  <si>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</si>
  <si>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</si>
  <si>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</si>
  <si>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</si>
  <si>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</si>
  <si>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</si>
  <si>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</si>
  <si>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</si>
  <si>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</si>
  <si>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</si>
  <si>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</si>
  <si>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</si>
  <si>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</si>
  <si>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</si>
  <si>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</si>
  <si>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</si>
  <si>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</si>
  <si>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</si>
  <si>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</si>
  <si>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</si>
  <si>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</si>
  <si>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</si>
  <si>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</si>
  <si>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</si>
  <si>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</si>
  <si>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</si>
  <si>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</si>
  <si>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</si>
  <si>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</si>
  <si>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</si>
  <si>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</si>
  <si>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</si>
  <si>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</si>
  <si>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</si>
  <si>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</si>
  <si>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</si>
  <si>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</si>
  <si>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</si>
  <si>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</si>
  <si>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</si>
  <si>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</si>
  <si>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</si>
  <si>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</si>
  <si>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</si>
  <si>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</si>
  <si>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</si>
  <si>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</si>
  <si>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</si>
  <si>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</si>
  <si>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</si>
  <si>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</si>
  <si>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</si>
  <si>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</si>
  <si>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</si>
  <si>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</si>
  <si>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</si>
  <si>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</si>
  <si>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</si>
  <si>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</si>
  <si>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</si>
  <si>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</si>
  <si>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</si>
  <si>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</si>
  <si>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</si>
  <si>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</si>
  <si>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</si>
  <si>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</si>
  <si>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</si>
  <si>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</si>
  <si>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</si>
  <si>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</si>
  <si>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</si>
  <si>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</si>
  <si>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</si>
  <si>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</si>
  <si>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</si>
  <si>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</si>
  <si>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</si>
  <si>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</si>
  <si>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</si>
  <si>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</si>
  <si>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</si>
  <si>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</si>
  <si>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</si>
  <si>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</si>
  <si>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</si>
  <si>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</si>
  <si>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</si>
  <si>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</si>
  <si>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</si>
  <si>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</si>
  <si>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</si>
  <si>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</si>
  <si>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</si>
  <si>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</si>
  <si>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</si>
  <si>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</si>
  <si>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</si>
  <si>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</si>
  <si>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</si>
  <si>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</si>
  <si>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</si>
  <si>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</si>
  <si>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</si>
  <si>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</si>
  <si>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</si>
  <si>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</si>
  <si>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</si>
  <si>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</si>
  <si>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</si>
  <si>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</si>
  <si>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</si>
  <si>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</si>
  <si>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</si>
  <si>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</si>
  <si>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</si>
  <si>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</si>
  <si>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</si>
  <si>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</si>
  <si>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</si>
  <si>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</si>
  <si>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</si>
  <si>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</si>
  <si>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</si>
  <si>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</si>
  <si>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</si>
  <si>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</si>
  <si>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</si>
  <si>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</si>
  <si>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</si>
  <si>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</si>
  <si>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</si>
  <si>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</si>
  <si>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</si>
  <si>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</si>
  <si>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</si>
  <si>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</si>
  <si>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</si>
  <si>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</si>
  <si>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</si>
  <si>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</si>
  <si>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</si>
  <si>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</si>
  <si>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</si>
  <si>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</si>
  <si>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</si>
  <si>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</si>
  <si>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</si>
  <si>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</si>
  <si>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</si>
  <si>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</si>
  <si>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</si>
  <si>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</si>
  <si>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</si>
  <si>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</si>
  <si>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</si>
  <si>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</si>
  <si>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</si>
  <si>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</si>
  <si>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</si>
  <si>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</si>
  <si>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</si>
  <si>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</si>
  <si>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</si>
  <si>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</si>
  <si>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</si>
  <si>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</si>
  <si>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</si>
  <si>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</si>
  <si>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</si>
  <si>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</si>
  <si>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</si>
  <si>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</si>
  <si>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</si>
  <si>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</si>
  <si>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</si>
  <si>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</si>
  <si>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</si>
  <si>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</si>
  <si>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</si>
  <si>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</si>
  <si>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</si>
  <si>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</si>
  <si>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</si>
  <si>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</si>
  <si>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</si>
  <si>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</si>
  <si>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</si>
  <si>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</si>
  <si>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</si>
  <si>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</si>
  <si>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</si>
  <si>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</si>
  <si>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</si>
  <si>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</si>
  <si>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</si>
  <si>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</si>
  <si>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</si>
  <si>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</si>
  <si>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</si>
  <si>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</si>
  <si>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</si>
  <si>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</si>
  <si>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</si>
  <si>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</si>
  <si>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</si>
  <si>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</si>
  <si>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</si>
  <si>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</si>
  <si>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</si>
  <si>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</si>
  <si>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</si>
  <si>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</si>
  <si>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</si>
  <si>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</si>
  <si>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</si>
  <si>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</si>
  <si>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</si>
  <si>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</si>
  <si>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</si>
  <si>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</si>
  <si>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</si>
  <si>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</si>
  <si>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</si>
  <si>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</si>
  <si>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</si>
  <si>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</si>
  <si>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</si>
  <si>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</si>
  <si>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</si>
  <si>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</si>
  <si>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</si>
  <si>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</si>
  <si>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</si>
  <si>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</si>
  <si>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</si>
  <si>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</si>
  <si>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</si>
  <si>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</si>
  <si>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</si>
  <si>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</si>
  <si>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</si>
  <si>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</si>
  <si>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</si>
  <si>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</si>
  <si>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</si>
  <si>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</si>
  <si>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</si>
  <si>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</si>
  <si>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</si>
  <si>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</si>
  <si>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</si>
  <si>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</si>
  <si>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</si>
  <si>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</si>
  <si>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</si>
  <si>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</si>
  <si>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</si>
  <si>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</si>
  <si>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</si>
  <si>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</si>
  <si>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</si>
  <si>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</si>
  <si>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</si>
  <si>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</si>
  <si>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</si>
  <si>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</si>
  <si>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</si>
  <si>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</si>
  <si>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</si>
  <si>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</si>
  <si>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</si>
  <si>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</si>
  <si>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</si>
  <si>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</si>
  <si>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</si>
  <si>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</si>
  <si>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</si>
  <si>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</si>
  <si>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</si>
  <si>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</si>
  <si>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</si>
  <si>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</si>
  <si>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</si>
  <si>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</si>
  <si>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</si>
  <si>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</si>
  <si>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</si>
  <si>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</si>
  <si>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</si>
  <si>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</si>
  <si>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</si>
  <si>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</si>
  <si>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</si>
  <si>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</si>
  <si>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</si>
  <si>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</si>
  <si>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</si>
  <si>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</si>
  <si>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</si>
  <si>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</si>
  <si>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</si>
  <si>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</si>
  <si>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</si>
  <si>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</si>
  <si>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</si>
  <si>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</si>
  <si>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</si>
  <si>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</si>
  <si>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</si>
  <si>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</si>
  <si>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</si>
  <si>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</si>
  <si>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</si>
  <si>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</si>
  <si>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</si>
  <si>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</si>
  <si>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</si>
  <si>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</si>
  <si>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</si>
  <si>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</si>
  <si>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</si>
  <si>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</si>
  <si>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</si>
  <si>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</si>
  <si>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</si>
  <si>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</si>
  <si>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</si>
  <si>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</si>
  <si>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</si>
  <si>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</si>
  <si>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</si>
  <si>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</si>
  <si>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</si>
  <si>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</si>
  <si>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</si>
  <si>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</si>
  <si>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</si>
  <si>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</si>
  <si>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</si>
  <si>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</si>
  <si>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</si>
  <si>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</si>
  <si>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</si>
  <si>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</si>
  <si>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</si>
  <si>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</si>
  <si>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</si>
  <si>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</si>
  <si>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</si>
  <si>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</si>
  <si>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</si>
  <si>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</si>
  <si>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</si>
  <si>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</si>
  <si>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</si>
  <si>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</si>
  <si>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</si>
  <si>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</si>
  <si>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</si>
  <si>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</si>
  <si>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</si>
  <si>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</si>
  <si>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</si>
  <si>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</si>
  <si>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</si>
  <si>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</si>
  <si>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</si>
  <si>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</si>
  <si>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</si>
  <si>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</si>
  <si>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</si>
  <si>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</si>
  <si>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</si>
  <si>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</si>
  <si>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</si>
  <si>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</si>
  <si>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</si>
  <si>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</si>
  <si>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</si>
  <si>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</si>
  <si>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</si>
  <si>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</si>
  <si>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</si>
  <si>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</si>
  <si>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</si>
  <si>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</si>
  <si>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</si>
  <si>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</si>
  <si>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</si>
  <si>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</si>
  <si>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</si>
  <si>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</si>
  <si>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</si>
  <si>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</si>
  <si>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</si>
  <si>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</si>
  <si>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</si>
  <si>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</si>
  <si>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</si>
  <si>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</si>
  <si>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</si>
  <si>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</si>
  <si>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</si>
  <si>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</si>
  <si>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</si>
  <si>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</si>
  <si>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</si>
  <si>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</si>
  <si>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</si>
  <si>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</si>
  <si>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</si>
  <si>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</si>
  <si>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</si>
  <si>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</si>
  <si>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</si>
  <si>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</si>
  <si>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</si>
  <si>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</si>
  <si>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</si>
  <si>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</si>
  <si>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</si>
  <si>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</si>
  <si>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</si>
  <si>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</si>
  <si>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</si>
  <si>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</si>
  <si>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</si>
  <si>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</si>
  <si>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</si>
  <si>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</si>
  <si>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</si>
  <si>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</si>
  <si>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</si>
  <si>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</si>
  <si>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</si>
  <si>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</si>
  <si>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</si>
  <si>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</si>
  <si>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</si>
  <si>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</si>
  <si>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</si>
  <si>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</si>
  <si>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</si>
  <si>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</si>
  <si>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</si>
  <si>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</si>
  <si>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</si>
  <si>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</si>
  <si>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</si>
  <si>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</si>
  <si>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</si>
  <si>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</si>
  <si>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</si>
  <si>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</si>
  <si>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</si>
  <si>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</si>
  <si>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</si>
  <si>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</si>
  <si>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</si>
  <si>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</si>
  <si>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</si>
  <si>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</si>
  <si>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</si>
  <si>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</si>
  <si>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</si>
  <si>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</si>
  <si>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</si>
  <si>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</si>
  <si>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</si>
  <si>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</si>
  <si>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</si>
  <si>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</si>
  <si>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</si>
  <si>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</si>
  <si>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</si>
  <si>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</si>
  <si>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</si>
  <si>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</si>
  <si>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</si>
  <si>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</si>
  <si>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</si>
  <si>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</si>
  <si>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</si>
  <si>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</si>
  <si>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</si>
  <si>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</si>
  <si>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</si>
  <si>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</si>
  <si>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</si>
  <si>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</si>
  <si>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</si>
  <si>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</si>
  <si>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</si>
  <si>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</si>
  <si>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</si>
  <si>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</si>
  <si>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</si>
  <si>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</si>
  <si>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</si>
  <si>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</si>
  <si>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</si>
  <si>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</si>
  <si>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</si>
  <si>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</si>
  <si>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</si>
  <si>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</si>
  <si>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</si>
  <si>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</si>
  <si>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</si>
  <si>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</si>
  <si>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</si>
  <si>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</si>
  <si>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</si>
  <si>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</si>
  <si>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</si>
  <si>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</si>
  <si>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</si>
  <si>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</si>
  <si>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</si>
  <si>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</si>
  <si>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</si>
  <si>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</si>
  <si>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</si>
  <si>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</si>
  <si>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</si>
  <si>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</si>
  <si>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</si>
  <si>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</si>
  <si>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</si>
  <si>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</si>
  <si>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</si>
  <si>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</si>
  <si>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</si>
  <si>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</si>
  <si>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</si>
  <si>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</si>
  <si>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</si>
  <si>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</si>
  <si>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</si>
  <si>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</si>
  <si>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</si>
  <si>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</si>
  <si>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</si>
  <si>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</si>
  <si>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</si>
  <si>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</si>
  <si>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</si>
  <si>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</si>
  <si>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</si>
  <si>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</si>
  <si>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</si>
  <si>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</si>
  <si>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</si>
  <si>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</si>
  <si>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</si>
  <si>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</si>
  <si>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</si>
  <si>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</si>
  <si>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</si>
  <si>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</si>
  <si>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</si>
  <si>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</si>
  <si>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</si>
  <si>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</si>
  <si>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</si>
  <si>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</si>
  <si>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</si>
  <si>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</si>
  <si>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</si>
  <si>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</si>
  <si>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</si>
  <si>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</si>
  <si>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</si>
  <si>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</si>
  <si>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</si>
  <si>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</si>
  <si>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</si>
  <si>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</si>
  <si>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</si>
  <si>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</si>
  <si>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</si>
  <si>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</si>
  <si>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</si>
  <si>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</si>
  <si>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</si>
  <si>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</si>
  <si>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</si>
  <si>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</si>
  <si>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</si>
  <si>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</si>
  <si>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</si>
  <si>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</si>
  <si>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</si>
  <si>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</si>
  <si>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</si>
  <si>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</si>
  <si>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</si>
  <si>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</si>
  <si>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</si>
  <si>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</si>
  <si>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</si>
  <si>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</si>
  <si>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</si>
  <si>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</si>
  <si>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</si>
  <si>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</si>
  <si>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</si>
  <si>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</si>
  <si>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</si>
  <si>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</si>
  <si>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</si>
  <si>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</si>
  <si>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</si>
  <si>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</si>
  <si>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</si>
  <si>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</si>
  <si>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</si>
  <si>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</si>
  <si>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</si>
  <si>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</si>
  <si>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</si>
  <si>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</si>
  <si>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</si>
  <si>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</si>
  <si>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</si>
  <si>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</si>
  <si>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</si>
  <si>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</si>
  <si>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</si>
  <si>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</si>
  <si>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</si>
  <si>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</si>
  <si>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</si>
  <si>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</si>
  <si>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</si>
  <si>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</si>
  <si>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</si>
  <si>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</si>
  <si>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</si>
  <si>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</si>
  <si>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</si>
  <si>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</si>
  <si>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</si>
  <si>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</si>
  <si>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</si>
  <si>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</si>
  <si>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</si>
  <si>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</si>
  <si>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</si>
  <si>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</si>
  <si>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</si>
  <si>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</si>
  <si>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</si>
  <si>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</si>
  <si>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</si>
  <si>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</si>
  <si>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</si>
  <si>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</si>
  <si>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</si>
  <si>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</si>
  <si>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</si>
  <si>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</si>
  <si>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</si>
  <si>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</si>
  <si>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</si>
  <si>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</si>
  <si>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</si>
  <si>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</si>
  <si>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</si>
  <si>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</si>
  <si>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</si>
  <si>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</si>
  <si>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</si>
  <si>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</si>
  <si>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</si>
  <si>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</si>
  <si>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</si>
  <si>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</si>
  <si>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</si>
  <si>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</si>
  <si>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</si>
  <si>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</si>
  <si>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</si>
  <si>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</si>
  <si>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</si>
  <si>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</si>
  <si>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</si>
  <si>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</si>
  <si>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</si>
  <si>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</si>
  <si>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</si>
  <si>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</si>
  <si>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</si>
  <si>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</si>
  <si>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</si>
  <si>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</si>
  <si>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</si>
  <si>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</si>
  <si>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</si>
  <si>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</si>
  <si>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</si>
  <si>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</si>
  <si>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</si>
  <si>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</si>
  <si>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</si>
  <si>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</si>
  <si>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</si>
  <si>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</si>
  <si>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</si>
  <si>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</si>
  <si>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</si>
  <si>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</si>
  <si>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</si>
  <si>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</si>
  <si>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</si>
  <si>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</si>
  <si>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</si>
  <si>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</si>
  <si>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</si>
  <si>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</si>
  <si>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</si>
  <si>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</si>
  <si>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</si>
  <si>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</si>
  <si>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</si>
  <si>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</si>
  <si>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</si>
  <si>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</si>
  <si>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</si>
  <si>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</si>
  <si>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</si>
  <si>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</si>
  <si>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</si>
  <si>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</si>
  <si>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</si>
  <si>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</si>
  <si>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</si>
  <si>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</si>
  <si>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</si>
  <si>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</si>
  <si>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</si>
  <si>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</si>
  <si>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</si>
  <si>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</si>
  <si>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</si>
  <si>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</si>
  <si>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</si>
  <si>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</si>
  <si>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</si>
  <si>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</si>
  <si>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</si>
  <si>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</si>
  <si>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</si>
  <si>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</si>
  <si>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</si>
  <si>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</si>
  <si>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</si>
  <si>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</si>
  <si>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</si>
  <si>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</si>
  <si>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</si>
  <si>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</si>
  <si>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</si>
  <si>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</si>
  <si>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</si>
  <si>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</si>
  <si>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</si>
  <si>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</si>
  <si>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</si>
  <si>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</si>
  <si>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</si>
  <si>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</si>
  <si>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</si>
  <si>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</si>
  <si>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</si>
  <si>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</si>
  <si>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</si>
  <si>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</si>
  <si>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</si>
  <si>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</si>
  <si>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</si>
  <si>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</si>
  <si>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</si>
  <si>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</si>
  <si>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</si>
  <si>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</si>
  <si>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</si>
  <si>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</si>
  <si>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</si>
  <si>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</si>
  <si>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</si>
  <si>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</si>
  <si>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</si>
  <si>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</si>
  <si>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</si>
  <si>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</si>
  <si>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</si>
  <si>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</si>
  <si>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</si>
  <si>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</si>
  <si>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</si>
  <si>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</si>
  <si>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</si>
  <si>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</si>
  <si>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</si>
  <si>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</si>
  <si>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</si>
  <si>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</si>
  <si>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</si>
  <si>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</si>
  <si>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</si>
  <si>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</si>
  <si>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</si>
  <si>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</si>
  <si>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</si>
  <si>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</si>
  <si>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</si>
  <si>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</si>
  <si>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</si>
  <si>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</si>
  <si>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</si>
  <si>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</si>
  <si>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</si>
  <si>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</si>
  <si>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</si>
  <si>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</si>
  <si>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</si>
  <si>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</si>
  <si>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</si>
  <si>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</si>
  <si>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</si>
  <si>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</si>
  <si>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</si>
  <si>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</si>
  <si>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</si>
  <si>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</si>
  <si>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</si>
  <si>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</si>
  <si>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</si>
  <si>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</si>
  <si>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</si>
  <si>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</si>
  <si>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</si>
  <si>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</si>
  <si>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</si>
  <si>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</si>
  <si>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</si>
  <si>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</si>
  <si>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</si>
  <si>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</si>
  <si>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</si>
  <si>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</si>
  <si>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</si>
  <si>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</si>
  <si>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</si>
  <si>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</si>
  <si>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</si>
  <si>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</si>
  <si>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</si>
  <si>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</si>
  <si>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</si>
  <si>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</si>
  <si>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</si>
  <si>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</si>
  <si>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</si>
  <si>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</si>
  <si>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</si>
  <si>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</si>
  <si>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</si>
  <si>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</si>
  <si>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</si>
  <si>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</si>
  <si>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</si>
  <si>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</si>
  <si>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</si>
  <si>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</si>
  <si>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</si>
  <si>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</si>
  <si>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</si>
  <si>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</si>
  <si>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</si>
  <si>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</si>
  <si>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</si>
  <si>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</si>
  <si>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</si>
  <si>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</si>
  <si>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</si>
  <si>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</si>
  <si>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</si>
  <si>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</si>
  <si>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</si>
  <si>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</si>
  <si>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</si>
  <si>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</si>
  <si>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</si>
  <si>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</si>
  <si>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</si>
  <si>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</si>
  <si>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</si>
  <si>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</si>
  <si>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</si>
  <si>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</si>
  <si>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</si>
  <si>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</si>
  <si>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</si>
  <si>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</si>
  <si>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</si>
  <si>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</si>
  <si>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</si>
  <si>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</si>
  <si>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</si>
  <si>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</si>
  <si>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</si>
  <si>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</si>
  <si>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</si>
  <si>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</si>
  <si>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</si>
  <si>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</si>
  <si>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</si>
  <si>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</si>
  <si>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</si>
  <si>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</si>
  <si>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</si>
  <si>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</si>
  <si>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</si>
  <si>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</si>
  <si>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</si>
  <si>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</si>
  <si>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</si>
  <si>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</si>
  <si>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</si>
  <si>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</si>
  <si>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</si>
  <si>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</si>
  <si>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</si>
  <si>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</si>
  <si>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</si>
  <si>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</si>
  <si>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</si>
  <si>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</si>
  <si>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</si>
  <si>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</si>
  <si>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</si>
  <si>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</si>
  <si>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</si>
  <si>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</si>
  <si>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</si>
  <si>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</si>
  <si>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</si>
  <si>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</si>
  <si>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</si>
  <si>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</si>
  <si>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</si>
  <si>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</si>
  <si>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</si>
  <si>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</si>
  <si>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</si>
  <si>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</si>
  <si>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</si>
  <si>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</si>
  <si>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</si>
  <si>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</si>
  <si>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</si>
  <si>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</si>
  <si>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</si>
  <si>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</si>
  <si>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</si>
  <si>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</si>
  <si>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</si>
  <si>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</si>
  <si>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</si>
  <si>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</si>
  <si>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</si>
  <si>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</si>
  <si>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</si>
  <si>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</si>
  <si>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</si>
  <si>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</si>
  <si>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</si>
  <si>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</si>
  <si>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</si>
  <si>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</si>
  <si>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</si>
  <si>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</si>
  <si>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</si>
  <si>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</si>
  <si>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</si>
  <si>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</si>
  <si>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</si>
  <si>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</si>
  <si>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</si>
  <si>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</si>
  <si>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</si>
  <si>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</si>
  <si>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</si>
  <si>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</si>
  <si>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</si>
  <si>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</si>
  <si>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</si>
  <si>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</si>
  <si>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</si>
  <si>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</si>
  <si>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</si>
  <si>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</si>
  <si>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</si>
  <si>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</si>
  <si>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</si>
  <si>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</si>
  <si>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</si>
  <si>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</si>
  <si>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</si>
  <si>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</si>
  <si>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</si>
  <si>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</si>
  <si>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</si>
  <si>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</si>
  <si>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</si>
  <si>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</si>
  <si>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</si>
  <si>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</si>
  <si>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</si>
  <si>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</si>
  <si>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</si>
  <si>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</si>
  <si>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</si>
  <si>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</si>
  <si>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</si>
  <si>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</si>
  <si>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</si>
  <si>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</si>
  <si>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</si>
  <si>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</si>
  <si>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</si>
  <si>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</si>
  <si>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</si>
  <si>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</si>
  <si>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</si>
  <si>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</si>
  <si>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</si>
  <si>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</si>
  <si>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</si>
  <si>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</si>
  <si>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</si>
  <si>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</si>
  <si>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</si>
  <si>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</si>
  <si>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</si>
  <si>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</si>
  <si>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</si>
  <si>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</si>
  <si>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</si>
  <si>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</si>
  <si>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</si>
  <si>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</si>
  <si>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</si>
  <si>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</si>
  <si>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</si>
  <si>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</si>
  <si>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</si>
  <si>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</si>
  <si>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</si>
  <si>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</si>
  <si>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</si>
  <si>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</si>
  <si>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</si>
  <si>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</si>
  <si>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</si>
  <si>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</si>
  <si>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</si>
  <si>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</si>
  <si>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</si>
  <si>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</si>
  <si>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</si>
  <si>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</si>
  <si>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</si>
  <si>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</si>
  <si>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</si>
  <si>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</si>
  <si>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</si>
  <si>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</si>
  <si>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</si>
  <si>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</si>
  <si>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</si>
  <si>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</si>
  <si>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</si>
  <si>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</si>
  <si>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</si>
  <si>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</si>
  <si>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</si>
  <si>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</si>
  <si>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</si>
  <si>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</si>
  <si>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</si>
  <si>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</si>
  <si>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</si>
  <si>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</si>
  <si>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</si>
  <si>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</si>
  <si>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</si>
  <si>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</si>
  <si>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</si>
  <si>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</si>
  <si>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</si>
  <si>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</si>
  <si>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</si>
  <si>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</si>
  <si>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</si>
  <si>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</si>
  <si>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</si>
  <si>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</si>
  <si>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</si>
  <si>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</si>
  <si>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</si>
  <si>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</si>
  <si>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</si>
  <si>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</si>
  <si>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</si>
  <si>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</si>
  <si>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</si>
  <si>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</si>
  <si>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</si>
  <si>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</si>
  <si>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</si>
  <si>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</si>
  <si>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</si>
  <si>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</si>
  <si>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</si>
  <si>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</si>
  <si>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</si>
  <si>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</si>
  <si>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</si>
  <si>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</si>
  <si>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</si>
  <si>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</si>
  <si>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</si>
  <si>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</si>
  <si>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</si>
  <si>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</si>
  <si>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</si>
  <si>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</si>
  <si>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</si>
  <si>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</si>
  <si>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</si>
  <si>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</si>
  <si>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</si>
  <si>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</si>
  <si>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</si>
  <si>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</si>
  <si>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</si>
  <si>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</si>
  <si>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</si>
  <si>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</si>
  <si>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</si>
  <si>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</si>
  <si>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</si>
  <si>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</si>
  <si>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</si>
  <si>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</si>
  <si>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</si>
  <si>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</si>
  <si>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</si>
  <si>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</si>
  <si>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</si>
  <si>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</si>
  <si>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</si>
  <si>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</si>
  <si>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</si>
  <si>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</si>
  <si>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</si>
  <si>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</si>
  <si>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</si>
  <si>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</si>
  <si>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</si>
  <si>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</si>
  <si>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</si>
  <si>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</si>
  <si>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</si>
  <si>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</si>
  <si>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</si>
  <si>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</si>
  <si>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</si>
  <si>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</si>
  <si>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</si>
  <si>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</si>
  <si>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</si>
  <si>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</si>
  <si>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</si>
  <si>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</si>
  <si>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</si>
  <si>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</si>
  <si>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</si>
  <si>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</si>
  <si>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</si>
  <si>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</si>
  <si>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</si>
  <si>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</si>
  <si>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</si>
  <si>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</si>
  <si>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</si>
  <si>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</si>
  <si>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</si>
  <si>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</si>
  <si>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</si>
  <si>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</si>
  <si>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</si>
  <si>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</si>
  <si>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</si>
  <si>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</si>
  <si>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</si>
  <si>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</si>
  <si>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</si>
  <si>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</si>
  <si>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</si>
  <si>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</si>
  <si>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</si>
  <si>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</si>
  <si>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</si>
  <si>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</si>
  <si>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</si>
  <si>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</si>
  <si>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</si>
  <si>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</si>
  <si>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</si>
  <si>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</si>
  <si>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</si>
  <si>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</si>
  <si>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</si>
  <si>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</si>
  <si>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</si>
  <si>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</si>
  <si>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</si>
  <si>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</si>
  <si>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</si>
  <si>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</si>
  <si>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</si>
  <si>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</si>
  <si>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</si>
  <si>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</si>
  <si>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</si>
  <si>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</si>
  <si>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</si>
  <si>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</si>
  <si>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</si>
  <si>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</si>
  <si>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</si>
  <si>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</si>
  <si>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</si>
  <si>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</si>
  <si>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</si>
  <si>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</si>
  <si>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</si>
  <si>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</si>
  <si>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</si>
  <si>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</si>
  <si>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</si>
  <si>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</si>
  <si>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</si>
  <si>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</si>
  <si>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</si>
  <si>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</si>
  <si>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</si>
  <si>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</si>
  <si>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</si>
  <si>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</si>
  <si>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</si>
  <si>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</si>
  <si>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</si>
  <si>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</si>
  <si>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</si>
  <si>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</si>
  <si>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</si>
  <si>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</si>
  <si>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</si>
  <si>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</si>
  <si>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</si>
  <si>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</si>
  <si>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</si>
  <si>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</si>
  <si>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</si>
  <si>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</si>
  <si>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</si>
  <si>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</si>
  <si>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</si>
  <si>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</si>
  <si>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</si>
  <si>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</si>
  <si>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</si>
  <si>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</si>
  <si>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</si>
  <si>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</si>
  <si>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</si>
  <si>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</si>
  <si>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</si>
  <si>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</si>
  <si>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</si>
  <si>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</si>
  <si>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</si>
  <si>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</si>
  <si>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</si>
  <si>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</si>
  <si>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</si>
  <si>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</si>
  <si>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</si>
  <si>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</si>
  <si>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</si>
  <si>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</si>
  <si>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</si>
  <si>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</si>
  <si>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</si>
  <si>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</si>
  <si>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</si>
  <si>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</si>
  <si>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</si>
  <si>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</si>
  <si>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</si>
  <si>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</si>
  <si>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</si>
  <si>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</si>
  <si>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</si>
  <si>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</si>
  <si>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</si>
  <si>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</si>
  <si>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</si>
  <si>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</si>
  <si>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</si>
  <si>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</si>
  <si>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</si>
  <si>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</si>
  <si>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</si>
  <si>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</si>
  <si>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</si>
  <si>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</si>
  <si>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</si>
  <si>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</si>
  <si>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</si>
  <si>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</si>
  <si>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</si>
  <si>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</si>
  <si>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</si>
  <si>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</si>
  <si>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</si>
  <si>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</si>
  <si>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</si>
  <si>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</si>
  <si>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</si>
  <si>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</si>
  <si>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</si>
  <si>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</si>
  <si>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</si>
  <si>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</si>
  <si>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</si>
  <si>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</si>
  <si>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</si>
  <si>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</si>
  <si>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</si>
  <si>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</si>
  <si>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</si>
  <si>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</si>
  <si>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</si>
  <si>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</si>
  <si>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</si>
  <si>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</si>
  <si>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</si>
  <si>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</si>
  <si>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</si>
  <si>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</si>
  <si>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</si>
  <si>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</si>
  <si>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</si>
  <si>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</si>
  <si>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</si>
  <si>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</si>
  <si>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</si>
  <si>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</si>
  <si>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</si>
  <si>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</si>
  <si>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</si>
  <si>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</si>
  <si>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</si>
  <si>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</si>
  <si>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</si>
  <si>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</si>
  <si>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</si>
  <si>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</si>
  <si>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</si>
  <si>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</si>
  <si>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</si>
  <si>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</si>
  <si>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</si>
  <si>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</si>
  <si>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</si>
  <si>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</si>
  <si>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</si>
  <si>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</si>
  <si>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</si>
  <si>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</si>
  <si>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</si>
  <si>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</si>
  <si>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</si>
  <si>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</si>
  <si>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</si>
  <si>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</si>
  <si>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</si>
  <si>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</si>
  <si>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</si>
  <si>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</si>
  <si>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</si>
  <si>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</si>
  <si>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</si>
  <si>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</si>
  <si>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</si>
  <si>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</si>
  <si>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</si>
  <si>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</si>
  <si>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</si>
  <si>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</si>
  <si>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</si>
  <si>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</si>
  <si>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</si>
  <si>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</si>
  <si>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</si>
  <si>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</si>
  <si>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</si>
  <si>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</si>
  <si>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</si>
  <si>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</si>
  <si>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</si>
  <si>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</si>
  <si>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</si>
  <si>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</si>
  <si>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</si>
  <si>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</si>
  <si>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</si>
  <si>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</si>
  <si>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</si>
  <si>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</si>
  <si>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</si>
  <si>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</si>
  <si>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</si>
  <si>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</si>
  <si>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</si>
  <si>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</si>
  <si>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</si>
  <si>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</si>
  <si>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</si>
  <si>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</si>
  <si>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</si>
  <si>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</si>
  <si>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</si>
  <si>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</si>
  <si>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</si>
  <si>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</si>
  <si>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</si>
  <si>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</si>
  <si>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</si>
  <si>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</si>
  <si>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</si>
  <si>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</si>
  <si>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</si>
  <si>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</si>
  <si>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</si>
  <si>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</si>
  <si>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</si>
  <si>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</si>
  <si>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</si>
  <si>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</si>
  <si>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</si>
  <si>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</si>
  <si>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</si>
  <si>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</si>
  <si>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</si>
  <si>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</si>
  <si>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</si>
  <si>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</si>
  <si>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</si>
  <si>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</si>
  <si>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</si>
  <si>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</si>
  <si>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</si>
  <si>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</si>
  <si>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</si>
  <si>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</si>
  <si>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</si>
  <si>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</si>
  <si>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</si>
  <si>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</si>
  <si>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</si>
  <si>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</si>
  <si>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</si>
  <si>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</si>
  <si>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</si>
  <si>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</si>
  <si>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</si>
  <si>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</si>
  <si>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</si>
  <si>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</si>
  <si>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</si>
  <si>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</si>
  <si>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</si>
  <si>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</si>
  <si>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</si>
  <si>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</si>
  <si>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</si>
  <si>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</si>
  <si>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</si>
  <si>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</si>
  <si>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</si>
  <si>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</si>
  <si>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</si>
  <si>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</si>
  <si>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</si>
  <si>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</si>
  <si>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</si>
  <si>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</si>
  <si>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</si>
  <si>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</si>
  <si>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</si>
  <si>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</si>
  <si>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</si>
  <si>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</si>
  <si>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</si>
  <si>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</si>
  <si>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</si>
  <si>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</si>
  <si>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</si>
  <si>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</si>
  <si>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</si>
  <si>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</si>
  <si>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</si>
  <si>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</si>
  <si>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</si>
  <si>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</si>
  <si>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</si>
  <si>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</si>
  <si>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</si>
  <si>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</si>
  <si>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</si>
  <si>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</si>
  <si>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</si>
  <si>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</si>
  <si>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</si>
  <si>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</si>
  <si>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</si>
  <si>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</si>
  <si>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</si>
  <si>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</si>
  <si>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</si>
  <si>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</si>
  <si>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</si>
  <si>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</si>
  <si>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</si>
  <si>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</si>
  <si>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</si>
  <si>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</si>
  <si>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</si>
  <si>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</si>
  <si>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</si>
  <si>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</si>
  <si>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</si>
  <si>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</si>
  <si>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</si>
  <si>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</si>
  <si>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</si>
  <si>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</si>
  <si>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</si>
  <si>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</si>
  <si>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</si>
  <si>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</si>
  <si>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</si>
  <si>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</si>
  <si>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</si>
  <si>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</si>
  <si>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</si>
  <si>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</si>
  <si>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</si>
  <si>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</si>
  <si>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</si>
  <si>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</si>
  <si>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</si>
  <si>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</si>
  <si>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</si>
  <si>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</si>
  <si>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</si>
  <si>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</si>
  <si>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</si>
  <si>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</si>
  <si>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</si>
  <si>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</si>
  <si>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</si>
  <si>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</si>
  <si>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</si>
  <si>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</si>
  <si>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</si>
  <si>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</si>
  <si>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</si>
  <si>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</si>
  <si>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</si>
  <si>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</si>
  <si>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</si>
  <si>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</si>
  <si>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</si>
  <si>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</si>
  <si>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</si>
  <si>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</si>
  <si>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</si>
  <si>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</si>
  <si>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</si>
  <si>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</si>
  <si>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</si>
  <si>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</si>
  <si>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</si>
  <si>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</si>
  <si>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</si>
  <si>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</si>
  <si>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</si>
  <si>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</si>
  <si>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</si>
  <si>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</si>
  <si>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</si>
  <si>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</si>
  <si>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</si>
  <si>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</si>
  <si>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</si>
  <si>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</si>
  <si>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</si>
  <si>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</si>
  <si>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</si>
  <si>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</si>
  <si>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</si>
  <si>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</si>
  <si>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</si>
  <si>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</si>
  <si>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</si>
  <si>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</si>
  <si>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</si>
  <si>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</si>
  <si>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</si>
  <si>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</si>
  <si>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</si>
  <si>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</si>
  <si>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</si>
  <si>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</si>
  <si>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</si>
  <si>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</si>
  <si>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</si>
  <si>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</si>
  <si>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</si>
  <si>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</si>
  <si>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</si>
  <si>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</si>
  <si>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</si>
  <si>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</si>
  <si>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</si>
  <si>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</si>
  <si>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</si>
  <si>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</si>
  <si>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</si>
  <si>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</si>
  <si>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</si>
  <si>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</si>
  <si>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</si>
  <si>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</si>
  <si>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</si>
  <si>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</si>
  <si>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</si>
  <si>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</si>
  <si>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</si>
  <si>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</si>
  <si>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</si>
  <si>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</si>
  <si>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</si>
  <si>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</si>
  <si>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</si>
  <si>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</si>
  <si>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</si>
  <si>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</si>
  <si>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</si>
  <si>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</si>
  <si>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</si>
  <si>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</si>
  <si>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</si>
  <si>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</si>
  <si>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</si>
  <si>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</si>
  <si>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</si>
  <si>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</si>
  <si>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</si>
  <si>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</si>
  <si>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</si>
  <si>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</si>
  <si>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</si>
  <si>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</si>
  <si>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</si>
  <si>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</si>
  <si>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</si>
  <si>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</si>
  <si>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</si>
  <si>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</si>
  <si>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</si>
  <si>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</si>
  <si>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</si>
  <si>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</si>
  <si>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</si>
  <si>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</si>
  <si>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</si>
  <si>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</si>
  <si>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</si>
  <si>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</si>
  <si>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</si>
  <si>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</si>
  <si>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</si>
  <si>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</si>
  <si>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</si>
  <si>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</si>
  <si>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</si>
  <si>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</si>
  <si>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</si>
  <si>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</si>
  <si>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</si>
  <si>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</si>
  <si>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</si>
  <si>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</si>
  <si>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</si>
  <si>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</si>
  <si>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</si>
  <si>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</si>
  <si>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</si>
  <si>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</si>
  <si>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</si>
  <si>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</si>
  <si>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</si>
  <si>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</si>
  <si>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</si>
  <si>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</si>
  <si>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</si>
  <si>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</si>
  <si>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</si>
  <si>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</si>
  <si>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</si>
  <si>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</si>
  <si>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</si>
  <si>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</si>
  <si>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</si>
  <si>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</si>
  <si>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</si>
  <si>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</si>
  <si>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</si>
  <si>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</si>
  <si>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</si>
  <si>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</si>
  <si>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</si>
  <si>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</si>
  <si>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</si>
  <si>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</si>
  <si>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</si>
  <si>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</si>
  <si>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</si>
  <si>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</si>
  <si>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</si>
  <si>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</si>
  <si>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</si>
  <si>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</si>
  <si>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</si>
  <si>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</si>
  <si>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</si>
  <si>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</si>
  <si>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</si>
  <si>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</si>
  <si>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</si>
  <si>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</si>
  <si>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</si>
  <si>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</si>
  <si>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</si>
  <si>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</si>
  <si>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</si>
  <si>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</si>
  <si>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</si>
  <si>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</si>
  <si>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</si>
  <si>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</si>
  <si>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</si>
  <si>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</si>
  <si>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</si>
  <si>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</si>
  <si>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</si>
  <si>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</si>
  <si>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</si>
  <si>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</si>
  <si>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</si>
  <si>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</si>
  <si>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</si>
  <si>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</si>
  <si>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</si>
  <si>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</si>
  <si>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</si>
  <si>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</si>
  <si>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</si>
  <si>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</si>
  <si>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</si>
  <si>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</si>
  <si>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</si>
  <si>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</si>
  <si>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</si>
  <si>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</si>
  <si>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</si>
  <si>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</si>
  <si>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</si>
  <si>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</si>
  <si>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</si>
  <si>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</si>
  <si>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</si>
  <si>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</si>
  <si>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</si>
  <si>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</si>
  <si>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</si>
  <si>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</si>
  <si>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</si>
  <si>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</si>
  <si>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</si>
  <si>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</si>
  <si>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</si>
  <si>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</si>
  <si>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</si>
  <si>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</si>
  <si>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</si>
  <si>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</si>
  <si>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</si>
  <si>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</si>
  <si>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</si>
  <si>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</si>
  <si>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</si>
  <si>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</si>
  <si>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</si>
  <si>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</si>
  <si>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</si>
  <si>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</si>
  <si>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</si>
  <si>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</si>
  <si>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</si>
  <si>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</si>
  <si>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</si>
  <si>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</si>
  <si>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</si>
  <si>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</si>
  <si>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</si>
  <si>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</si>
  <si>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</si>
  <si>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</si>
  <si>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</si>
  <si>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</si>
  <si>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</si>
  <si>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</si>
  <si>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</si>
  <si>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</si>
  <si>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</si>
  <si>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</si>
  <si>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</si>
  <si>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</si>
  <si>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</si>
  <si>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</si>
  <si>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</si>
  <si>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</si>
  <si>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</si>
  <si>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</si>
  <si>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</si>
  <si>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</si>
  <si>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</si>
  <si>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</si>
  <si>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</si>
  <si>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</si>
  <si>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</si>
  <si>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</si>
  <si>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</si>
  <si>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</si>
  <si>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</si>
  <si>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</si>
  <si>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</si>
  <si>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</si>
  <si>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</si>
  <si>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</si>
  <si>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</si>
  <si>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</si>
  <si>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</si>
  <si>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</si>
  <si>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</si>
  <si>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</si>
  <si>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</si>
  <si>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</si>
  <si>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</si>
  <si>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</si>
  <si>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</si>
  <si>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</si>
  <si>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</si>
  <si>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</si>
  <si>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</si>
  <si>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</si>
  <si>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</si>
  <si>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</si>
  <si>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</si>
  <si>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</si>
  <si>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</si>
  <si>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</si>
  <si>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</si>
  <si>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</si>
  <si>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</si>
  <si>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</si>
  <si>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</si>
  <si>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</si>
  <si>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</si>
  <si>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</si>
  <si>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</si>
  <si>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</si>
  <si>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</si>
  <si>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</si>
  <si>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</si>
  <si>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</si>
  <si>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</si>
  <si>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</si>
  <si>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</si>
  <si>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</si>
  <si>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</si>
  <si>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</si>
  <si>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</si>
  <si>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</si>
  <si>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</si>
  <si>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</si>
  <si>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</si>
  <si>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</si>
  <si>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</si>
  <si>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</si>
  <si>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</si>
  <si>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</si>
  <si>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</si>
  <si>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</si>
  <si>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</si>
  <si>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</si>
  <si>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</si>
  <si>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</si>
  <si>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</si>
  <si>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</si>
  <si>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</si>
  <si>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</si>
  <si>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</si>
  <si>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</si>
  <si>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</si>
  <si>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</si>
  <si>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</si>
  <si>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</si>
  <si>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</si>
  <si>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</si>
  <si>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</si>
  <si>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</si>
  <si>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</si>
  <si>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</si>
  <si>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</si>
  <si>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</si>
  <si>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</si>
  <si>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</si>
  <si>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</si>
  <si>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</si>
  <si>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</si>
  <si>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</si>
  <si>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</si>
  <si>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</si>
  <si>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</si>
  <si>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</si>
  <si>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</si>
  <si>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</si>
  <si>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</si>
  <si>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</si>
  <si>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</si>
  <si>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</si>
  <si>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</si>
  <si>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</si>
  <si>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</si>
  <si>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</si>
  <si>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</si>
  <si>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</si>
  <si>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</si>
  <si>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</si>
  <si>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</si>
  <si>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</si>
  <si>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</si>
  <si>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</si>
  <si>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</si>
  <si>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</si>
  <si>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</si>
  <si>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</si>
  <si>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</si>
  <si>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</si>
  <si>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</si>
  <si>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</si>
  <si>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</si>
  <si>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</si>
  <si>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</si>
  <si>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</si>
  <si>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</si>
  <si>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</si>
  <si>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</si>
  <si>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</si>
  <si>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</si>
  <si>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</si>
  <si>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</si>
  <si>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</si>
  <si>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</si>
  <si>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</si>
  <si>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</si>
  <si>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</si>
  <si>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</si>
  <si>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</si>
  <si>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</si>
  <si>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</si>
  <si>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</si>
  <si>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</si>
  <si>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</si>
  <si>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</si>
  <si>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</si>
  <si>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</si>
  <si>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</si>
  <si>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</si>
  <si>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</si>
  <si>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</si>
  <si>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</si>
  <si>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</si>
  <si>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</si>
  <si>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</si>
  <si>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</si>
  <si>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</si>
  <si>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</si>
  <si>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</si>
  <si>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</si>
  <si>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</si>
  <si>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</si>
  <si>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</si>
  <si>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</si>
  <si>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</si>
  <si>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</si>
  <si>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</si>
  <si>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</si>
  <si>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</si>
  <si>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</si>
  <si>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</si>
  <si>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</si>
  <si>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</si>
  <si>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</si>
  <si>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</si>
  <si>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</si>
  <si>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</si>
  <si>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</si>
  <si>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</si>
  <si>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</si>
  <si>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</si>
  <si>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</si>
  <si>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</si>
  <si>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</si>
  <si>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</si>
  <si>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</si>
  <si>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</si>
  <si>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</si>
  <si>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</si>
  <si>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</si>
  <si>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</si>
  <si>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</si>
  <si>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</si>
  <si>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</si>
  <si>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</si>
  <si>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</si>
  <si>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</si>
  <si>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</si>
  <si>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</si>
  <si>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</si>
  <si>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</si>
  <si>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</si>
  <si>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</si>
  <si>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</si>
  <si>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</si>
  <si>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</si>
  <si>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</si>
  <si>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</si>
  <si>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</si>
  <si>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</si>
  <si>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</si>
  <si>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</si>
  <si>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</si>
  <si>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</si>
  <si>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</si>
  <si>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</si>
  <si>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</si>
  <si>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</si>
  <si>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</si>
  <si>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</si>
  <si>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</si>
  <si>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</si>
  <si>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</si>
  <si>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</si>
  <si>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</si>
  <si>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</si>
  <si>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</si>
  <si>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</si>
  <si>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</si>
  <si>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</si>
  <si>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</si>
  <si>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</si>
  <si>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</si>
  <si>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</si>
  <si>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</si>
  <si>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</si>
  <si>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</si>
  <si>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</si>
  <si>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</si>
  <si>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</si>
  <si>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</si>
  <si>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</si>
  <si>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</si>
  <si>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</si>
  <si>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</si>
  <si>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</si>
  <si>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</si>
  <si>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</si>
  <si>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</si>
  <si>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</si>
  <si>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</si>
  <si>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</si>
  <si>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</si>
  <si>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</si>
  <si>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</si>
  <si>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</si>
  <si>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</si>
  <si>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</si>
  <si>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</si>
  <si>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</si>
  <si>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</si>
  <si>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</si>
  <si>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</si>
  <si>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</si>
  <si>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</si>
  <si>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</si>
  <si>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</si>
  <si>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</si>
  <si>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</si>
  <si>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</si>
  <si>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</si>
  <si>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</si>
  <si>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</si>
  <si>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</si>
  <si>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</si>
  <si>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</si>
  <si>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</si>
  <si>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</si>
  <si>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</si>
  <si>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</si>
  <si>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</si>
  <si>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</si>
  <si>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</si>
  <si>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</si>
  <si>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</si>
  <si>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</si>
  <si>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</si>
  <si>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</si>
  <si>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</si>
  <si>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</si>
  <si>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</si>
  <si>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</si>
  <si>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</si>
  <si>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</si>
  <si>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</si>
  <si>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</si>
  <si>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</si>
  <si>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</si>
  <si>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</si>
  <si>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</si>
  <si>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</si>
  <si>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</si>
  <si>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</si>
  <si>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</si>
  <si>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</si>
  <si>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</si>
  <si>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</si>
  <si>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</si>
  <si>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</si>
  <si>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</si>
  <si>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</si>
  <si>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</si>
  <si>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</si>
  <si>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</si>
  <si>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</si>
  <si>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</si>
  <si>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</si>
  <si>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</si>
  <si>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</si>
  <si>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</si>
  <si>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</si>
  <si>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</si>
  <si>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</si>
  <si>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</si>
  <si>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</si>
  <si>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</si>
  <si>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</si>
  <si>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</si>
  <si>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</si>
  <si>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</si>
  <si>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</si>
  <si>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</si>
  <si>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</si>
  <si>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</si>
  <si>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</si>
  <si>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</si>
  <si>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</si>
  <si>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</si>
  <si>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</si>
  <si>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</si>
  <si>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</si>
  <si>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</si>
  <si>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</si>
  <si>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</si>
  <si>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</si>
  <si>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</si>
  <si>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</si>
  <si>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</si>
  <si>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</si>
  <si>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</si>
  <si>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</si>
  <si>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</si>
  <si>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</si>
  <si>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</si>
  <si>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</si>
  <si>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</si>
  <si>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</si>
  <si>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</si>
  <si>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</si>
  <si>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</si>
  <si>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</si>
  <si>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</si>
  <si>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</si>
  <si>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</si>
  <si>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</si>
  <si>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</si>
  <si>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</si>
  <si>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</si>
  <si>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</si>
  <si>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</si>
  <si>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</si>
  <si>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</si>
  <si>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</si>
  <si>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</si>
  <si>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</si>
  <si>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</si>
  <si>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</si>
  <si>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</si>
  <si>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</si>
  <si>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</si>
  <si>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</si>
  <si>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</si>
  <si>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</si>
  <si>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</si>
  <si>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</si>
  <si>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</si>
  <si>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</si>
  <si>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</si>
  <si>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</si>
  <si>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</si>
  <si>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</si>
  <si>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</si>
  <si>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</si>
  <si>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</si>
  <si>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</si>
  <si>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</si>
  <si>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</si>
  <si>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</si>
  <si>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</si>
  <si>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</si>
  <si>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</si>
  <si>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</si>
  <si>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</si>
  <si>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</si>
  <si>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</si>
  <si>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</si>
  <si>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</si>
  <si>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</si>
  <si>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</si>
  <si>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</si>
  <si>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</si>
  <si>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</si>
  <si>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</si>
  <si>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</si>
  <si>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</si>
  <si>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</si>
  <si>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</si>
  <si>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</si>
  <si>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</si>
  <si>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</si>
  <si>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</si>
  <si>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</si>
  <si>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</si>
  <si>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</si>
  <si>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</si>
  <si>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</si>
  <si>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</si>
  <si>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</si>
  <si>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</si>
  <si>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</si>
  <si>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</si>
  <si>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</si>
  <si>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</si>
  <si>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</si>
  <si>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</si>
  <si>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</si>
  <si>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</si>
  <si>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</si>
  <si>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</si>
  <si>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</si>
  <si>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</si>
  <si>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</si>
  <si>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</si>
  <si>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</si>
  <si>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</si>
  <si>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</si>
  <si>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</si>
  <si>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</si>
  <si>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</si>
  <si>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</si>
  <si>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</si>
  <si>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</si>
  <si>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</si>
  <si>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</si>
  <si>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</si>
  <si>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</si>
  <si>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</si>
  <si>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</si>
  <si>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</si>
  <si>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</si>
  <si>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</si>
  <si>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</si>
  <si>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</si>
  <si>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</si>
  <si>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</si>
  <si>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</si>
  <si>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</si>
  <si>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</si>
  <si>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</si>
  <si>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</si>
  <si>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</si>
  <si>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</si>
  <si>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</si>
  <si>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</si>
  <si>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</si>
  <si>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</si>
  <si>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</si>
  <si>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</si>
  <si>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</si>
  <si>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</si>
  <si>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</si>
  <si>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</si>
  <si>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</si>
  <si>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</si>
  <si>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</si>
  <si>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</si>
  <si>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</si>
  <si>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</si>
  <si>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</si>
  <si>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</si>
  <si>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</si>
  <si>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</si>
  <si>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</si>
  <si>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</si>
  <si>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</si>
  <si>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</si>
  <si>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</si>
  <si>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</si>
  <si>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</si>
  <si>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</si>
  <si>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</si>
  <si>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</si>
  <si>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</si>
  <si>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</si>
  <si>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</si>
  <si>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</si>
  <si>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</si>
  <si>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</si>
  <si>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</si>
  <si>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</si>
  <si>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</si>
  <si>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</si>
  <si>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</si>
  <si>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</si>
  <si>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</si>
  <si>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</si>
  <si>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</si>
  <si>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</si>
  <si>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</si>
  <si>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</si>
  <si>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</si>
  <si>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</si>
  <si>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</si>
  <si>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</si>
  <si>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</si>
  <si>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</si>
  <si>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</si>
  <si>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</si>
  <si>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</si>
  <si>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</si>
  <si>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</si>
  <si>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</si>
  <si>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</si>
  <si>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</si>
  <si>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</si>
  <si>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</si>
  <si>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</si>
  <si>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</si>
  <si>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</si>
  <si>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</si>
  <si>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</si>
  <si>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</si>
  <si>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</si>
  <si>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</si>
  <si>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</si>
  <si>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</si>
  <si>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</si>
  <si>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</si>
  <si>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</si>
  <si>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</si>
  <si>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</si>
  <si>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</si>
  <si>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</si>
  <si>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</si>
  <si>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</si>
  <si>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</si>
  <si>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</si>
  <si>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</si>
  <si>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</si>
  <si>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</si>
  <si>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</si>
  <si>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</si>
  <si>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</si>
  <si>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</si>
  <si>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</si>
  <si>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</si>
  <si>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</si>
  <si>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</si>
  <si>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</si>
  <si>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</si>
  <si>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</si>
  <si>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</si>
  <si>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</si>
  <si>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</si>
  <si>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</si>
  <si>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</si>
  <si>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</si>
  <si>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</si>
  <si>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</si>
  <si>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</si>
  <si>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</si>
  <si>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</si>
  <si>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</si>
  <si>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</si>
  <si>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</si>
  <si>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</si>
  <si>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</si>
  <si>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</si>
  <si>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</si>
  <si>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</si>
  <si>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</si>
  <si>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</si>
  <si>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</si>
  <si>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</si>
  <si>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</si>
  <si>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</si>
  <si>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</si>
  <si>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</si>
  <si>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</si>
  <si>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</si>
  <si>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</si>
  <si>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</si>
  <si>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</si>
  <si>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</si>
  <si>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</si>
  <si>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</si>
  <si>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</si>
  <si>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</si>
  <si>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</si>
  <si>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</si>
  <si>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</si>
  <si>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</si>
  <si>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</si>
  <si>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</si>
  <si>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</si>
  <si>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</si>
  <si>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</si>
  <si>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</si>
  <si>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</si>
  <si>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</si>
  <si>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</si>
  <si>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</si>
  <si>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</si>
  <si>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</si>
  <si>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</si>
  <si>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</si>
  <si>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</si>
  <si>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</si>
  <si>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</si>
  <si>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</si>
  <si>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</si>
  <si>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</si>
  <si>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</si>
  <si>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</si>
  <si>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</si>
  <si>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</si>
  <si>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</si>
  <si>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</si>
  <si>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</si>
  <si>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</si>
  <si>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</si>
  <si>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</si>
  <si>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</si>
  <si>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</si>
  <si>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</si>
  <si>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</si>
  <si>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</si>
  <si>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</si>
  <si>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</si>
  <si>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</si>
  <si>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</si>
  <si>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</si>
  <si>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</si>
  <si>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</si>
  <si>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</si>
  <si>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</si>
  <si>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</si>
  <si>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</si>
  <si>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</si>
  <si>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</si>
  <si>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</si>
  <si>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</si>
  <si>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</si>
  <si>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</si>
  <si>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</si>
  <si>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</si>
  <si>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</si>
  <si>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</si>
  <si>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</si>
  <si>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</si>
  <si>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</si>
  <si>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</si>
  <si>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</si>
  <si>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</si>
  <si>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</si>
  <si>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</si>
  <si>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</si>
  <si>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</si>
  <si>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</si>
  <si>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</si>
  <si>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</si>
  <si>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</si>
  <si>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</si>
  <si>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</si>
  <si>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</si>
  <si>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</si>
  <si>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</si>
  <si>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</si>
  <si>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</si>
  <si>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</si>
  <si>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</si>
  <si>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</si>
  <si>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</si>
  <si>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</si>
  <si>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</si>
  <si>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</si>
  <si>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</si>
  <si>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</si>
  <si>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</si>
  <si>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</si>
  <si>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</si>
  <si>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</si>
  <si>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</si>
  <si>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</si>
  <si>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</si>
  <si>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</si>
  <si>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</si>
  <si>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</si>
  <si>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</si>
  <si>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</si>
  <si>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</si>
  <si>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</si>
  <si>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</si>
  <si>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</si>
  <si>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</si>
  <si>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</si>
  <si>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</si>
  <si>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</si>
  <si>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</si>
  <si>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</si>
  <si>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</si>
  <si>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</si>
  <si>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</si>
  <si>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</si>
  <si>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</si>
  <si>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</si>
  <si>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</si>
  <si>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</si>
  <si>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</si>
  <si>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</si>
  <si>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</si>
  <si>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</si>
  <si>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</si>
  <si>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</si>
  <si>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</si>
  <si>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</si>
  <si>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</si>
  <si>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</si>
  <si>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</si>
  <si>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</si>
  <si>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</si>
  <si>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</si>
  <si>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</si>
  <si>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</si>
  <si>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</si>
  <si>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</si>
  <si>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</si>
  <si>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</si>
  <si>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</si>
  <si>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</si>
  <si>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</si>
  <si>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</si>
  <si>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</si>
  <si>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</si>
  <si>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</si>
  <si>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</si>
  <si>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</si>
  <si>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</si>
  <si>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</si>
  <si>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</si>
  <si>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</si>
  <si>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</si>
  <si>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</si>
  <si>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</si>
  <si>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</si>
  <si>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</si>
  <si>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</si>
  <si>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</si>
  <si>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</si>
  <si>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</si>
  <si>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</si>
  <si>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</si>
  <si>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</si>
  <si>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</si>
  <si>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</si>
  <si>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</si>
  <si>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</si>
  <si>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</si>
  <si>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</si>
  <si>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</si>
  <si>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</si>
  <si>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</si>
  <si>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</si>
  <si>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</si>
  <si>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</si>
  <si>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</si>
  <si>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</si>
  <si>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</si>
  <si>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</si>
  <si>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</si>
  <si>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</si>
  <si>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</si>
  <si>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</si>
  <si>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</si>
  <si>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</si>
  <si>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</si>
  <si>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</si>
  <si>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</si>
  <si>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</si>
  <si>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</si>
  <si>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</si>
  <si>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</si>
  <si>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</si>
  <si>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</si>
  <si>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</si>
  <si>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</si>
  <si>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</si>
  <si>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</si>
  <si>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</si>
  <si>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</si>
  <si>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</si>
  <si>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</si>
  <si>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</si>
  <si>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</si>
  <si>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</si>
  <si>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</si>
  <si>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</si>
  <si>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</si>
  <si>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</si>
  <si>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</si>
  <si>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</si>
  <si>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</si>
  <si>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</si>
  <si>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</si>
  <si>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</si>
  <si>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</si>
  <si>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</si>
  <si>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</si>
  <si>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</si>
  <si>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</si>
  <si>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</si>
  <si>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</si>
  <si>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</si>
  <si>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</si>
  <si>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</si>
  <si>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</si>
  <si>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</si>
  <si>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</si>
  <si>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</si>
  <si>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</si>
  <si>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</si>
  <si>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</si>
  <si>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</si>
  <si>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</si>
  <si>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</si>
  <si>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</si>
  <si>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</si>
  <si>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</si>
  <si>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</si>
  <si>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</si>
  <si>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</si>
  <si>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</si>
  <si>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</si>
  <si>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</si>
  <si>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</si>
  <si>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</si>
  <si>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</si>
  <si>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</si>
  <si>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</si>
  <si>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</si>
  <si>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</si>
  <si>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</si>
  <si>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</si>
  <si>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</si>
  <si>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</si>
  <si>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</si>
  <si>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</si>
  <si>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</si>
  <si>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</si>
  <si>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</si>
  <si>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</si>
  <si>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</si>
  <si>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</si>
  <si>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</si>
  <si>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</si>
  <si>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</si>
  <si>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</si>
  <si>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</si>
  <si>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</si>
  <si>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</si>
  <si>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</si>
  <si>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</si>
  <si>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</si>
  <si>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</si>
  <si>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</si>
  <si>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</si>
  <si>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</si>
  <si>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</si>
  <si>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</si>
  <si>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</si>
  <si>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</si>
  <si>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</si>
  <si>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</si>
  <si>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</si>
  <si>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</si>
  <si>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</si>
  <si>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</si>
  <si>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</si>
  <si>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</si>
  <si>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</si>
  <si>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</si>
  <si>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</si>
  <si>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</si>
  <si>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</si>
  <si>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</si>
  <si>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</si>
  <si>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</si>
  <si>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</si>
  <si>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</si>
  <si>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</si>
  <si>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</si>
  <si>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</si>
  <si>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</si>
  <si>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</si>
  <si>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</si>
  <si>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</si>
  <si>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</si>
  <si>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</si>
  <si>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</si>
  <si>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</si>
  <si>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</si>
  <si>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</si>
  <si>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</si>
  <si>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</si>
  <si>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</si>
  <si>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</si>
  <si>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</si>
  <si>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</si>
  <si>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</si>
  <si>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</si>
  <si>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</si>
  <si>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</si>
  <si>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</si>
  <si>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</si>
  <si>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</si>
  <si>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</si>
  <si>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</si>
  <si>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</si>
  <si>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</si>
  <si>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</si>
  <si>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</si>
  <si>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</si>
  <si>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</si>
  <si>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</si>
  <si>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</si>
  <si>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</si>
  <si>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</si>
  <si>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</si>
  <si>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</si>
  <si>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</si>
  <si>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</si>
  <si>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</si>
  <si>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</si>
  <si>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</si>
  <si>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</si>
  <si>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</si>
  <si>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</si>
  <si>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</si>
  <si>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</si>
  <si>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</si>
  <si>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</si>
  <si>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</si>
  <si>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</si>
  <si>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</si>
  <si>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</si>
  <si>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</si>
  <si>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</si>
  <si>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</si>
  <si>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</si>
  <si>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</si>
  <si>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</si>
  <si>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</si>
  <si>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</si>
  <si>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</si>
  <si>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</si>
  <si>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</si>
  <si>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</si>
  <si>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</si>
  <si>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</si>
  <si>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</si>
  <si>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</si>
  <si>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</si>
  <si>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</si>
  <si>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</si>
  <si>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</si>
  <si>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</si>
  <si>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</si>
  <si>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</si>
  <si>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</si>
  <si>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</si>
  <si>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</si>
  <si>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</si>
  <si>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</si>
  <si>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</si>
  <si>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</si>
  <si>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</si>
  <si>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</si>
  <si>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</si>
  <si>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</si>
  <si>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</si>
  <si>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</si>
  <si>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</si>
  <si>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</si>
  <si>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</si>
  <si>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</si>
  <si>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</si>
  <si>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</si>
  <si>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</si>
  <si>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</si>
  <si>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</si>
  <si>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</si>
  <si>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</si>
  <si>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</si>
  <si>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</si>
  <si>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</si>
  <si>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</si>
  <si>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</si>
  <si>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</si>
  <si>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</si>
  <si>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</si>
  <si>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</si>
  <si>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</si>
  <si>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</si>
  <si>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</si>
  <si>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</si>
  <si>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</si>
  <si>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</si>
  <si>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</si>
  <si>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</si>
  <si>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</si>
  <si>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</si>
  <si>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</si>
  <si>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</si>
  <si>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</si>
  <si>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</si>
  <si>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</si>
  <si>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</si>
  <si>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</si>
  <si>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</si>
  <si>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</si>
  <si>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</si>
  <si>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</si>
  <si>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</si>
  <si>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</si>
  <si>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</si>
  <si>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</si>
  <si>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</si>
  <si>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</si>
  <si>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</si>
  <si>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</si>
  <si>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</si>
  <si>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</si>
  <si>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</si>
  <si>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</si>
  <si>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</si>
  <si>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</si>
  <si>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</si>
  <si>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</si>
  <si>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</si>
  <si>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</si>
  <si>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</si>
  <si>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</si>
  <si>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</si>
  <si>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</si>
  <si>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</si>
  <si>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</si>
  <si>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</si>
  <si>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</si>
  <si>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</si>
  <si>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</si>
  <si>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</si>
  <si>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</si>
  <si>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</si>
  <si>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</si>
  <si>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</si>
  <si>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</si>
  <si>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</si>
  <si>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</si>
  <si>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</si>
  <si>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</si>
  <si>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</si>
  <si>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</si>
  <si>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</si>
  <si>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</si>
  <si>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</si>
  <si>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</si>
  <si>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</si>
  <si>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</si>
  <si>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</si>
  <si>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</si>
  <si>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</si>
  <si>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</si>
  <si>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</si>
  <si>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</si>
  <si>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</si>
  <si>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</si>
  <si>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</si>
  <si>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</si>
  <si>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</si>
  <si>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</si>
  <si>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</si>
  <si>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</si>
  <si>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</si>
  <si>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</si>
  <si>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</si>
  <si>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</si>
  <si>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</si>
  <si>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</si>
  <si>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</si>
  <si>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</si>
  <si>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</si>
  <si>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</si>
  <si>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</si>
  <si>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</si>
  <si>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</si>
  <si>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</si>
  <si>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</si>
  <si>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</si>
  <si>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</si>
  <si>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</si>
  <si>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</si>
  <si>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</si>
  <si>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</si>
  <si>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</si>
  <si>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</si>
  <si>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</si>
  <si>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</si>
  <si>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</si>
  <si>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</si>
  <si>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</si>
  <si>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</si>
  <si>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</si>
  <si>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</si>
  <si>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</si>
  <si>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</si>
  <si>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</si>
  <si>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</si>
  <si>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</si>
  <si>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</si>
  <si>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</si>
  <si>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</si>
  <si>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</si>
  <si>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</si>
  <si>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</si>
  <si>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</si>
  <si>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</si>
  <si>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</si>
  <si>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</si>
  <si>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</si>
  <si>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</si>
  <si>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</si>
  <si>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</si>
  <si>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</si>
  <si>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</si>
  <si>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</si>
  <si>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</si>
  <si>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</si>
  <si>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</si>
  <si>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</si>
  <si>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</si>
  <si>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</si>
  <si>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</si>
  <si>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</si>
  <si>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</si>
  <si>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</si>
  <si>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</si>
  <si>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</si>
  <si>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</si>
  <si>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</si>
  <si>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</si>
  <si>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</si>
  <si>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</si>
  <si>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</si>
  <si>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</si>
  <si>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</si>
  <si>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</si>
  <si>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</si>
  <si>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</si>
  <si>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</si>
  <si>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</si>
  <si>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</si>
  <si>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</si>
  <si>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</si>
  <si>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</si>
  <si>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</si>
  <si>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</si>
  <si>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</si>
  <si>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</si>
  <si>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</si>
  <si>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</si>
  <si>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</si>
  <si>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</si>
  <si>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</si>
  <si>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</si>
  <si>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</si>
  <si>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</si>
  <si>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</si>
  <si>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</si>
  <si>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</si>
  <si>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</si>
  <si>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</si>
  <si>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</si>
  <si>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</si>
  <si>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</si>
  <si>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</si>
  <si>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</si>
  <si>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</si>
  <si>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</si>
  <si>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</si>
  <si>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</si>
  <si>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</si>
  <si>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</si>
  <si>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</si>
  <si>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</si>
  <si>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</si>
  <si>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</si>
  <si>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</si>
  <si>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</si>
  <si>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</si>
  <si>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</si>
  <si>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</si>
  <si>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</si>
  <si>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</si>
  <si>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</si>
  <si>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</si>
  <si>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</si>
  <si>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</si>
  <si>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</si>
  <si>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</si>
  <si>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</si>
  <si>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</si>
  <si>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</si>
  <si>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</si>
  <si>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</si>
  <si>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</si>
  <si>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</si>
  <si>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</si>
  <si>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</si>
  <si>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</si>
  <si>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</si>
  <si>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</si>
  <si>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</si>
  <si>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</si>
  <si>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</si>
  <si>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</si>
  <si>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</si>
  <si>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</si>
  <si>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</si>
  <si>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</si>
  <si>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</si>
  <si>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</si>
  <si>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</si>
  <si>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</si>
  <si>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</si>
  <si>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</si>
  <si>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</si>
  <si>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</si>
  <si>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</si>
  <si>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</si>
  <si>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</si>
  <si>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</si>
  <si>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</si>
  <si>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</si>
  <si>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</si>
  <si>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</si>
  <si>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</si>
  <si>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</si>
  <si>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</si>
  <si>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</si>
  <si>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</si>
  <si>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</si>
  <si>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</si>
  <si>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</si>
  <si>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</si>
  <si>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</si>
  <si>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</si>
  <si>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</si>
  <si>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</si>
  <si>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</si>
  <si>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</si>
  <si>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</si>
  <si>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</si>
  <si>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</si>
  <si>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</si>
  <si>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</si>
  <si>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</si>
  <si>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</si>
  <si>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</si>
  <si>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</si>
  <si>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</si>
  <si>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</si>
  <si>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</si>
  <si>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</si>
  <si>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</si>
  <si>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</si>
  <si>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</si>
  <si>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</si>
  <si>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</si>
  <si>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</si>
  <si>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</si>
  <si>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</si>
  <si>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</si>
  <si>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</si>
  <si>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</si>
  <si>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</si>
  <si>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</si>
  <si>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</si>
  <si>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</si>
  <si>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</si>
  <si>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</si>
  <si>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</si>
  <si>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</si>
  <si>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</si>
  <si>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</si>
  <si>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</si>
  <si>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</si>
  <si>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</si>
  <si>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</si>
  <si>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</si>
  <si>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</si>
  <si>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</si>
  <si>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</si>
  <si>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</si>
  <si>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</si>
  <si>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</si>
  <si>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</si>
  <si>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</si>
  <si>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</si>
  <si>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</si>
  <si>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</si>
  <si>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</si>
  <si>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</si>
  <si>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</si>
  <si>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</si>
  <si>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</si>
  <si>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</si>
  <si>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</si>
  <si>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</si>
  <si>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</si>
  <si>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</si>
  <si>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</si>
  <si>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</si>
  <si>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</si>
  <si>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</si>
  <si>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</si>
  <si>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</si>
  <si>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</si>
  <si>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</si>
  <si>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</si>
  <si>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</si>
  <si>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</si>
  <si>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</si>
  <si>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</si>
  <si>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</si>
  <si>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</si>
  <si>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</si>
  <si>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</si>
  <si>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</si>
  <si>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</si>
  <si>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</si>
  <si>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</si>
  <si>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</si>
  <si>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</si>
  <si>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</si>
  <si>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</si>
  <si>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</si>
  <si>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</si>
  <si>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</si>
  <si>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</si>
  <si>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</si>
  <si>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</si>
  <si>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</si>
  <si>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</si>
  <si>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</si>
  <si>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</si>
  <si>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</si>
  <si>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</si>
  <si>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</si>
  <si>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</si>
  <si>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</si>
  <si>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</si>
  <si>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</si>
  <si>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</si>
  <si>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</si>
  <si>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</si>
  <si>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</si>
  <si>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</si>
  <si>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</si>
  <si>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</si>
  <si>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</si>
  <si>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</si>
  <si>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</si>
  <si>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</si>
  <si>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</si>
  <si>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</si>
  <si>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</si>
  <si>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</si>
  <si>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</si>
  <si>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</si>
  <si>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</si>
  <si>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</si>
  <si>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</si>
  <si>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</si>
  <si>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</si>
  <si>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</si>
  <si>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</si>
  <si>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</si>
  <si>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</si>
  <si>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</si>
  <si>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</si>
  <si>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</si>
  <si>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</si>
  <si>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</si>
  <si>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</si>
  <si>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</si>
  <si>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</si>
  <si>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</si>
  <si>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</si>
  <si>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</si>
  <si>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</si>
  <si>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</si>
  <si>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</si>
  <si>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</si>
  <si>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</si>
  <si>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</si>
  <si>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</si>
  <si>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</si>
  <si>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</si>
  <si>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</si>
  <si>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</si>
  <si>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</si>
  <si>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</si>
  <si>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</si>
  <si>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</si>
  <si>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</si>
  <si>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</si>
  <si>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</si>
  <si>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</si>
  <si>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</si>
  <si>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</si>
  <si>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</si>
  <si>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</si>
  <si>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</si>
  <si>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</si>
  <si>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</si>
  <si>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</si>
  <si>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</si>
  <si>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</si>
  <si>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</si>
  <si>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</si>
  <si>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</si>
  <si>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</si>
  <si>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</si>
  <si>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</si>
  <si>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</si>
  <si>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</si>
  <si>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</si>
  <si>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</si>
  <si>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</si>
  <si>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</si>
  <si>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</si>
  <si>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</si>
  <si>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</si>
  <si>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</si>
  <si>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</si>
  <si>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</si>
  <si>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</si>
  <si>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</si>
  <si>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</si>
  <si>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</si>
  <si>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</si>
  <si>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</si>
  <si>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</si>
  <si>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</si>
  <si>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</si>
  <si>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</si>
  <si>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</si>
  <si>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</si>
  <si>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</si>
  <si>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</si>
  <si>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</si>
  <si>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</si>
  <si>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</si>
  <si>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</si>
  <si>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</si>
  <si>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</si>
  <si>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</si>
  <si>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</si>
  <si>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</si>
  <si>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</si>
  <si>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</si>
  <si>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</si>
  <si>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</si>
  <si>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</si>
  <si>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</si>
  <si>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</si>
  <si>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</si>
  <si>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</si>
  <si>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</si>
  <si>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</si>
  <si>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</si>
  <si>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</si>
  <si>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</si>
  <si>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</si>
  <si>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</si>
  <si>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</si>
  <si>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</si>
  <si>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</si>
  <si>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</si>
  <si>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</si>
  <si>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</si>
  <si>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</si>
  <si>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</si>
  <si>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</si>
  <si>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</si>
  <si>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</si>
  <si>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</si>
  <si>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</si>
  <si>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</si>
  <si>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</si>
  <si>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</si>
  <si>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</si>
  <si>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</si>
  <si>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</si>
  <si>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</si>
  <si>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</si>
  <si>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</si>
  <si>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</si>
  <si>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</si>
  <si>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</si>
  <si>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</si>
  <si>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</si>
  <si>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</si>
  <si>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</si>
  <si>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</si>
  <si>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</si>
  <si>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</si>
  <si>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</si>
  <si>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</si>
  <si>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</si>
  <si>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</si>
  <si>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</si>
  <si>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</si>
  <si>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</si>
  <si>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</si>
  <si>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</si>
  <si>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</si>
  <si>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</si>
  <si>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</si>
  <si>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</si>
  <si>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</si>
  <si>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</si>
  <si>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</si>
  <si>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</si>
  <si>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</si>
  <si>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</si>
  <si>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</si>
  <si>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</si>
  <si>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</si>
  <si>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</si>
  <si>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</si>
  <si>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</si>
  <si>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</si>
  <si>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</si>
  <si>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</si>
  <si>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</si>
  <si>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</si>
  <si>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</si>
  <si>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</si>
  <si>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</si>
  <si>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</si>
  <si>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</si>
  <si>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</si>
  <si>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</si>
  <si>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</si>
  <si>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</si>
  <si>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</si>
  <si>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</si>
  <si>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</si>
  <si>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</si>
  <si>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</si>
  <si>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</si>
  <si>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</si>
  <si>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</si>
  <si>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</si>
  <si>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</si>
  <si>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</si>
  <si>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</si>
  <si>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</si>
  <si>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</si>
  <si>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</si>
  <si>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</si>
  <si>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</si>
  <si>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</si>
  <si>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</si>
  <si>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</si>
  <si>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</si>
  <si>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</si>
  <si>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</si>
  <si>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</si>
  <si>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</si>
  <si>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</si>
  <si>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</si>
  <si>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</si>
  <si>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</si>
  <si>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</si>
  <si>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</si>
  <si>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</si>
  <si>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</si>
  <si>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</si>
  <si>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</si>
  <si>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</si>
  <si>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</si>
  <si>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</si>
  <si>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</si>
  <si>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</si>
  <si>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</si>
  <si>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</si>
  <si>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</si>
  <si>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</si>
  <si>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</si>
  <si>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</si>
  <si>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</si>
  <si>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</si>
  <si>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</si>
  <si>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</si>
  <si>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</si>
  <si>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</si>
  <si>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</si>
  <si>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</si>
  <si>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</si>
  <si>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</si>
  <si>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</si>
  <si>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</si>
  <si>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</si>
  <si>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</si>
  <si>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</si>
  <si>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</si>
  <si>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</si>
  <si>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</si>
  <si>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</si>
  <si>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</si>
  <si>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</si>
  <si>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</si>
  <si>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</si>
  <si>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</si>
  <si>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</si>
  <si>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</si>
  <si>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</si>
  <si>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</si>
  <si>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</si>
  <si>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</si>
  <si>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</si>
  <si>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</si>
  <si>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</si>
  <si>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</si>
  <si>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</si>
  <si>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</si>
  <si>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</si>
  <si>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</si>
  <si>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</si>
  <si>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</si>
  <si>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</si>
  <si>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</si>
  <si>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</si>
  <si>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</si>
  <si>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</si>
  <si>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</si>
  <si>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</si>
  <si>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</si>
  <si>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</si>
  <si>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</si>
  <si>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</si>
  <si>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</si>
  <si>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</si>
  <si>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</si>
  <si>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</si>
  <si>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</si>
  <si>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</si>
  <si>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</si>
  <si>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</si>
  <si>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</si>
  <si>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</si>
  <si>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</si>
  <si>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</si>
  <si>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</si>
  <si>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</si>
  <si>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</si>
  <si>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</si>
  <si>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</si>
  <si>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</si>
  <si>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</si>
  <si>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</si>
  <si>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</si>
  <si>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</si>
  <si>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</si>
  <si>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</si>
  <si>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</si>
  <si>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</si>
  <si>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</si>
  <si>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</si>
  <si>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</si>
  <si>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</si>
  <si>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</si>
  <si>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</si>
  <si>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</si>
  <si>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</si>
  <si>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</si>
  <si>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</si>
  <si>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</si>
  <si>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</si>
  <si>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</si>
  <si>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</si>
  <si>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</si>
  <si>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</si>
  <si>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</si>
  <si>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</si>
  <si>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</si>
  <si>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</si>
  <si>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</si>
  <si>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</si>
  <si>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</si>
  <si>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</si>
  <si>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</si>
  <si>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</si>
  <si>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</si>
  <si>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</si>
  <si>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</si>
  <si>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</si>
  <si>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</si>
  <si>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</si>
  <si>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</si>
  <si>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</si>
  <si>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</si>
  <si>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</si>
  <si>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</si>
  <si>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</si>
  <si>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</si>
  <si>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</si>
  <si>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</si>
  <si>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</si>
  <si>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</si>
  <si>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</si>
  <si>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</si>
  <si>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</si>
  <si>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</si>
  <si>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</si>
  <si>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</si>
  <si>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</si>
  <si>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</si>
  <si>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</si>
  <si>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</si>
  <si>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</si>
  <si>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</si>
  <si>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</si>
  <si>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</si>
  <si>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</si>
  <si>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</si>
  <si>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</si>
  <si>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</si>
  <si>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</si>
  <si>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</si>
  <si>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</si>
  <si>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</si>
  <si>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</si>
  <si>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</si>
  <si>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</si>
  <si>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</si>
  <si>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</si>
  <si>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</si>
  <si>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</si>
  <si>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</si>
  <si>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</si>
  <si>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</si>
  <si>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</si>
  <si>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</si>
  <si>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</si>
  <si>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</si>
  <si>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</si>
  <si>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</si>
  <si>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</si>
  <si>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</si>
  <si>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</si>
  <si>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</si>
  <si>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</si>
  <si>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</si>
  <si>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</si>
  <si>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</si>
  <si>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</si>
  <si>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</si>
  <si>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</si>
  <si>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</si>
  <si>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</si>
  <si>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</si>
  <si>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</si>
  <si>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</si>
  <si>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</si>
  <si>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</si>
  <si>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</si>
  <si>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</si>
  <si>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</si>
  <si>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</si>
  <si>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</si>
  <si>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</si>
  <si>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</si>
  <si>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</si>
  <si>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</si>
  <si>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</si>
  <si>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</si>
  <si>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</si>
  <si>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</si>
  <si>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</si>
  <si>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</si>
  <si>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</si>
  <si>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</si>
  <si>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</si>
  <si>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</si>
  <si>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</si>
  <si>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</si>
  <si>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</si>
  <si>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</si>
  <si>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</si>
  <si>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</si>
  <si>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</si>
  <si>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</si>
  <si>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</si>
  <si>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</si>
  <si>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</si>
  <si>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</si>
  <si>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</si>
  <si>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</si>
  <si>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</si>
  <si>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</si>
  <si>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</si>
  <si>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</si>
  <si>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</si>
  <si>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</si>
  <si>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</si>
  <si>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</si>
  <si>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</si>
  <si>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</si>
  <si>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</si>
  <si>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</si>
  <si>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</si>
  <si>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</si>
  <si>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</si>
  <si>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</si>
  <si>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</si>
  <si>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</si>
  <si>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</si>
  <si>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</si>
  <si>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</si>
  <si>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</si>
  <si>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</si>
  <si>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</si>
  <si>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</si>
  <si>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</si>
  <si>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</si>
  <si>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</si>
  <si>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</si>
  <si>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</si>
  <si>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</si>
  <si>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</si>
  <si>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</si>
  <si>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</si>
  <si>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</si>
  <si>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</si>
  <si>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</si>
  <si>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</si>
  <si>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</si>
  <si>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</si>
  <si>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</si>
  <si>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</si>
  <si>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</si>
  <si>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</si>
  <si>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</si>
  <si>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</si>
  <si>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</si>
  <si>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</si>
  <si>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</si>
  <si>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</si>
  <si>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</si>
  <si>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</si>
  <si>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</si>
  <si>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</si>
  <si>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</si>
  <si>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</si>
  <si>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</si>
  <si>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</si>
  <si>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</si>
  <si>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</si>
  <si>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</si>
  <si>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</si>
  <si>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</si>
  <si>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</si>
  <si>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</si>
  <si>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</si>
  <si>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</si>
  <si>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</si>
  <si>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</si>
  <si>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</si>
  <si>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</si>
  <si>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</si>
  <si>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</si>
  <si>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</si>
  <si>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</si>
  <si>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</si>
  <si>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</si>
  <si>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</si>
  <si>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</si>
  <si>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</si>
  <si>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</si>
  <si>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</si>
  <si>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</si>
  <si>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</si>
  <si>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</si>
  <si>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</si>
  <si>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</si>
  <si>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</si>
  <si>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</si>
  <si>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</si>
  <si>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</si>
  <si>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</si>
  <si>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</si>
  <si>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</si>
  <si>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</si>
  <si>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</si>
  <si>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</si>
  <si>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</si>
  <si>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</si>
  <si>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</si>
  <si>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</si>
  <si>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</si>
  <si>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</si>
  <si>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</si>
  <si>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</si>
  <si>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</si>
  <si>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</si>
  <si>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</si>
  <si>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</si>
  <si>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</si>
  <si>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</si>
  <si>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</si>
  <si>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</si>
  <si>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</si>
  <si>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</si>
  <si>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</si>
  <si>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</si>
  <si>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</si>
  <si>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</si>
  <si>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</si>
  <si>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</si>
  <si>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</si>
  <si>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</si>
  <si>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</si>
  <si>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</si>
  <si>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</si>
  <si>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</si>
  <si>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</si>
  <si>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</si>
  <si>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</si>
  <si>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</si>
  <si>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</si>
  <si>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</si>
  <si>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</si>
  <si>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</si>
  <si>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</si>
  <si>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</si>
  <si>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</si>
  <si>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</si>
  <si>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</si>
  <si>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</si>
  <si>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</si>
  <si>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</si>
  <si>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</si>
  <si>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</si>
  <si>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</si>
  <si>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</si>
  <si>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</si>
  <si>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</si>
  <si>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</si>
  <si>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</si>
  <si>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</si>
  <si>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</si>
  <si>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</si>
  <si>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</si>
  <si>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</si>
  <si>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</si>
  <si>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</si>
  <si>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</si>
  <si>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</si>
  <si>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</si>
  <si>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</si>
  <si>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</si>
  <si>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</si>
  <si>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</si>
  <si>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</si>
  <si>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</si>
  <si>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</si>
  <si>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</si>
  <si>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</si>
  <si>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</si>
  <si>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</si>
  <si>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</si>
  <si>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</si>
  <si>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</si>
  <si>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</si>
  <si>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</si>
  <si>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</si>
  <si>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</si>
  <si>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</si>
  <si>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</si>
  <si>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</si>
  <si>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</si>
  <si>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</si>
  <si>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</si>
  <si>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</si>
  <si>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</si>
  <si>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</si>
  <si>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</si>
  <si>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</si>
  <si>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</si>
  <si>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</si>
  <si>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</si>
  <si>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</si>
  <si>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</si>
  <si>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</si>
  <si>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</si>
  <si>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</si>
  <si>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</si>
  <si>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</si>
  <si>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</si>
  <si>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</si>
  <si>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</si>
  <si>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</si>
  <si>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</si>
  <si>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</si>
  <si>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</si>
  <si>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</si>
  <si>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</si>
  <si>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</si>
  <si>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</si>
  <si>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</si>
  <si>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</si>
  <si>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</si>
  <si>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</si>
  <si>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</si>
  <si>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</si>
  <si>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</si>
  <si>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</si>
  <si>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</si>
  <si>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</si>
  <si>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</si>
  <si>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</si>
  <si>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</si>
  <si>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</si>
  <si>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</si>
  <si>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</si>
  <si>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</si>
  <si>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</si>
  <si>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</si>
  <si>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</si>
  <si>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</si>
  <si>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</si>
  <si>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</si>
  <si>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</si>
  <si>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</si>
  <si>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</si>
  <si>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</si>
  <si>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</si>
  <si>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</si>
  <si>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</si>
  <si>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</si>
  <si>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</si>
  <si>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</si>
  <si>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</si>
  <si>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</si>
  <si>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</si>
  <si>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</si>
  <si>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</si>
  <si>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</si>
  <si>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</si>
  <si>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</si>
  <si>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</si>
  <si>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</si>
  <si>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</si>
  <si>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</si>
  <si>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</si>
  <si>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</si>
  <si>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</si>
  <si>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</si>
  <si>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</si>
  <si>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</si>
  <si>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</si>
  <si>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</si>
  <si>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</si>
  <si>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</si>
  <si>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</si>
  <si>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</si>
  <si>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</si>
  <si>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</si>
  <si>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</si>
  <si>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</si>
  <si>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</si>
  <si>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</si>
  <si>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</si>
  <si>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</si>
  <si>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</si>
  <si>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</si>
  <si>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</si>
  <si>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</si>
  <si>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</si>
  <si>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</si>
  <si>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</si>
  <si>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</si>
  <si>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</si>
  <si>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</si>
  <si>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</si>
  <si>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</si>
  <si>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</si>
  <si>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</si>
  <si>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</si>
  <si>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</si>
  <si>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</si>
  <si>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</si>
  <si>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</si>
  <si>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</si>
  <si>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</si>
  <si>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</si>
  <si>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</si>
  <si>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</si>
  <si>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</si>
  <si>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</si>
  <si>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</si>
  <si>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</si>
  <si>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</si>
  <si>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</si>
  <si>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</si>
  <si>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</si>
  <si>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</si>
  <si>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</si>
  <si>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</si>
  <si>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</si>
  <si>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</si>
  <si>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</si>
  <si>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</si>
  <si>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</si>
  <si>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</si>
  <si>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</si>
  <si>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</si>
  <si>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</si>
  <si>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</si>
  <si>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</si>
  <si>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</si>
  <si>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</si>
  <si>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</si>
  <si>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</si>
  <si>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</si>
  <si>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</si>
  <si>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</si>
  <si>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</si>
  <si>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</si>
  <si>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</si>
  <si>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</si>
  <si>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</si>
  <si>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</si>
  <si>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</si>
  <si>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</si>
  <si>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</si>
  <si>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</si>
  <si>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</si>
  <si>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</si>
  <si>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</si>
  <si>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</si>
  <si>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</si>
  <si>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</si>
  <si>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</si>
  <si>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</si>
  <si>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</si>
  <si>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</si>
  <si>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</si>
  <si>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</si>
  <si>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</si>
  <si>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</si>
  <si>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</si>
  <si>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</si>
  <si>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</si>
  <si>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</si>
  <si>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</si>
  <si>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</si>
  <si>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</si>
  <si>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</si>
  <si>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</si>
  <si>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</si>
  <si>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</si>
  <si>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</si>
  <si>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</si>
  <si>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</si>
  <si>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</si>
  <si>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</si>
  <si>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</si>
  <si>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</si>
  <si>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</si>
  <si>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</si>
  <si>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</si>
  <si>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</si>
  <si>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</si>
  <si>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</si>
  <si>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</si>
  <si>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</si>
  <si>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</si>
  <si>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</si>
  <si>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</si>
  <si>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</si>
  <si>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</si>
  <si>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</si>
  <si>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</si>
  <si>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</si>
  <si>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</si>
  <si>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</si>
  <si>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</si>
  <si>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</si>
  <si>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</si>
  <si>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</si>
  <si>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</si>
  <si>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</si>
  <si>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</si>
  <si>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</si>
  <si>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</si>
  <si>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</si>
  <si>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</si>
  <si>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</si>
  <si>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</si>
  <si>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</si>
  <si>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</si>
  <si>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</si>
  <si>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</si>
  <si>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</si>
  <si>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</si>
  <si>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</si>
  <si>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</si>
  <si>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</si>
  <si>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</si>
  <si>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</si>
  <si>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</si>
  <si>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</si>
  <si>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</si>
  <si>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</si>
  <si>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</si>
  <si>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</si>
  <si>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</si>
  <si>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</si>
  <si>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</si>
  <si>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</si>
  <si>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</si>
  <si>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</si>
  <si>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</si>
  <si>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</si>
  <si>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</si>
  <si>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</si>
  <si>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</si>
  <si>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</si>
  <si>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</si>
  <si>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</si>
  <si>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</si>
  <si>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</si>
  <si>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</si>
  <si>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</si>
  <si>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</si>
  <si>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</si>
  <si>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</si>
  <si>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</si>
  <si>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</si>
  <si>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</si>
  <si>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</si>
  <si>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</si>
  <si>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</si>
  <si>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</si>
  <si>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</si>
  <si>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</si>
  <si>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</si>
  <si>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</si>
  <si>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</si>
  <si>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</si>
  <si>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</si>
  <si>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</si>
  <si>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</si>
  <si>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</si>
  <si>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</si>
  <si>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</si>
  <si>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</si>
  <si>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</si>
  <si>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</si>
  <si>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</si>
  <si>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</si>
  <si>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</si>
  <si>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</si>
  <si>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</si>
  <si>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</si>
  <si>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</si>
  <si>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</si>
  <si>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</si>
  <si>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</si>
  <si>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</si>
  <si>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</si>
  <si>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</si>
  <si>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</si>
  <si>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</si>
  <si>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</si>
  <si>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</si>
  <si>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</si>
  <si>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</si>
  <si>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</si>
  <si>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</si>
  <si>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</si>
  <si>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</si>
  <si>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</si>
  <si>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</si>
  <si>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</si>
  <si>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</si>
  <si>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</si>
  <si>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</si>
  <si>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</si>
  <si>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</si>
  <si>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</si>
  <si>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</si>
  <si>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</si>
  <si>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</si>
  <si>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</si>
  <si>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</si>
  <si>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</si>
  <si>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</si>
  <si>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</si>
  <si>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</si>
  <si>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</si>
  <si>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</si>
  <si>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</si>
  <si>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</si>
  <si>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</si>
  <si>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</si>
  <si>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</si>
  <si>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</si>
  <si>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</si>
  <si>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</si>
  <si>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</si>
  <si>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</si>
  <si>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</si>
  <si>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</si>
  <si>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</si>
  <si>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</si>
  <si>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</si>
  <si>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</si>
  <si>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</si>
  <si>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</si>
  <si>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</si>
  <si>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</si>
  <si>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</si>
  <si>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</si>
  <si>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</si>
  <si>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</si>
  <si>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</si>
  <si>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</si>
  <si>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</si>
  <si>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</si>
  <si>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</si>
  <si>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</si>
  <si>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</si>
  <si>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</si>
  <si>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</si>
  <si>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</si>
  <si>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</si>
  <si>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</si>
  <si>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</si>
  <si>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</si>
  <si>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</si>
  <si>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</si>
  <si>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</si>
  <si>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</si>
  <si>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</si>
  <si>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</si>
  <si>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</si>
  <si>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</si>
  <si>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</si>
  <si>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</si>
  <si>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</si>
  <si>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</si>
  <si>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</si>
  <si>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</si>
  <si>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</si>
  <si>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</si>
  <si>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</si>
  <si>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</si>
  <si>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</si>
  <si>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</si>
  <si>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</si>
  <si>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</si>
  <si>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</si>
  <si>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</si>
  <si>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</si>
  <si>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</si>
  <si>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</si>
  <si>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</si>
  <si>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</si>
  <si>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</si>
  <si>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</si>
  <si>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</si>
  <si>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</si>
  <si>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</si>
  <si>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</si>
  <si>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</si>
  <si>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</si>
  <si>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</si>
  <si>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</si>
  <si>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</si>
  <si>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</si>
  <si>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</si>
  <si>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</si>
  <si>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</si>
  <si>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</si>
  <si>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</si>
  <si>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</si>
  <si>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</si>
  <si>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</si>
  <si>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</si>
  <si>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</si>
  <si>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</si>
  <si>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</si>
  <si>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</si>
  <si>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</si>
  <si>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</si>
  <si>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</si>
  <si>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</si>
  <si>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</si>
  <si>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</si>
  <si>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</si>
  <si>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</si>
  <si>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</si>
  <si>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</si>
  <si>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</si>
  <si>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</si>
  <si>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</si>
  <si>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</si>
  <si>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</si>
  <si>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</si>
  <si>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</si>
  <si>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</si>
  <si>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</si>
  <si>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</si>
  <si>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</si>
  <si>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</si>
  <si>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</si>
  <si>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</si>
  <si>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</si>
  <si>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</si>
  <si>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</si>
  <si>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</si>
  <si>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</si>
  <si>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</si>
  <si>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</si>
  <si>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</si>
  <si>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</si>
  <si>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</si>
  <si>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</si>
  <si>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</si>
  <si>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</si>
  <si>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</si>
  <si>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</si>
  <si>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</si>
  <si>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</si>
  <si>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</si>
  <si>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</si>
  <si>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</si>
  <si>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</si>
  <si>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</si>
  <si>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</si>
  <si>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</si>
  <si>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</si>
  <si>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</si>
  <si>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</si>
  <si>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</si>
  <si>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</si>
  <si>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</si>
  <si>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</si>
  <si>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</si>
  <si>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</si>
  <si>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</si>
  <si>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</si>
  <si>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</si>
  <si>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</si>
  <si>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</si>
  <si>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</si>
  <si>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</si>
  <si>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</si>
  <si>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</si>
  <si>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</si>
  <si>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</si>
  <si>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</si>
  <si>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</si>
  <si>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</si>
  <si>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</si>
  <si>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</si>
  <si>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</si>
  <si>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</si>
  <si>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</si>
  <si>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</si>
  <si>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</si>
  <si>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</si>
  <si>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</si>
  <si>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</si>
  <si>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</si>
  <si>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</si>
  <si>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</si>
  <si>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</si>
  <si>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</si>
  <si>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</si>
  <si>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</si>
  <si>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</si>
  <si>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</si>
  <si>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</si>
  <si>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</si>
  <si>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</si>
  <si>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</si>
  <si>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</si>
  <si>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</si>
  <si>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</si>
  <si>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</si>
  <si>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</si>
  <si>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</si>
  <si>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</si>
  <si>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</si>
  <si>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</si>
  <si>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</si>
  <si>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</si>
  <si>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</si>
  <si>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</si>
  <si>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</si>
  <si>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</si>
  <si>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</si>
  <si>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</si>
  <si>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</si>
  <si>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</si>
  <si>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</si>
  <si>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</si>
  <si>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</si>
  <si>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</si>
  <si>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</si>
  <si>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</si>
  <si>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</si>
  <si>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</si>
  <si>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</si>
  <si>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</si>
  <si>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</si>
  <si>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</si>
  <si>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</si>
  <si>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</si>
  <si>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</si>
  <si>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</si>
  <si>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</si>
  <si>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</si>
  <si>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</si>
  <si>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</si>
  <si>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</si>
  <si>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</si>
  <si>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</si>
  <si>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</si>
  <si>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</si>
  <si>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</si>
  <si>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</si>
  <si>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</si>
  <si>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</si>
  <si>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</si>
  <si>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</si>
  <si>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</si>
  <si>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</si>
  <si>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</si>
  <si>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</si>
  <si>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</si>
  <si>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</si>
  <si>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</si>
  <si>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</si>
  <si>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</si>
  <si>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</si>
  <si>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</si>
  <si>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</si>
  <si>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</si>
  <si>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</si>
  <si>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</si>
  <si>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</si>
  <si>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</si>
  <si>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</si>
  <si>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</si>
  <si>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</si>
  <si>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</si>
  <si>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</si>
  <si>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</si>
  <si>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</si>
  <si>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</si>
  <si>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</si>
  <si>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</si>
  <si>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</si>
  <si>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</si>
  <si>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</si>
  <si>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</si>
  <si>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</si>
  <si>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</si>
  <si>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</si>
  <si>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</si>
  <si>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</si>
  <si>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</si>
  <si>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</si>
  <si>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</si>
  <si>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</si>
  <si>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</si>
  <si>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</si>
  <si>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</si>
  <si>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</si>
  <si>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</si>
  <si>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</si>
  <si>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</si>
  <si>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</si>
  <si>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</si>
  <si>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</si>
  <si>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</si>
  <si>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</si>
  <si>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</si>
  <si>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</si>
  <si>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</si>
  <si>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</si>
  <si>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</si>
  <si>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</si>
  <si>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</si>
  <si>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</si>
  <si>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</si>
  <si>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</si>
  <si>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</si>
  <si>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</si>
  <si>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</si>
  <si>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</si>
  <si>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</si>
  <si>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</si>
  <si>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</si>
  <si>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</si>
  <si>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</si>
  <si>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</si>
  <si>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</si>
  <si>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</si>
  <si>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</si>
  <si>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</si>
  <si>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</si>
  <si>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</si>
  <si>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</si>
  <si>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</si>
  <si>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</si>
  <si>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</si>
  <si>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</si>
  <si>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</si>
  <si>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</si>
  <si>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</si>
  <si>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</si>
  <si>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</si>
  <si>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</si>
  <si>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</si>
  <si>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</si>
  <si>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</si>
  <si>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</si>
  <si>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</si>
  <si>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</si>
  <si>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</si>
  <si>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</si>
  <si>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</si>
  <si>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</si>
  <si>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</si>
  <si>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</si>
  <si>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</si>
  <si>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</si>
  <si>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</si>
  <si>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</si>
  <si>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</si>
  <si>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</si>
  <si>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</si>
  <si>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</si>
  <si>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</si>
  <si>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</si>
  <si>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</si>
  <si>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</si>
  <si>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</si>
  <si>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</si>
  <si>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</si>
  <si>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</si>
  <si>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</si>
  <si>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</si>
  <si>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</si>
  <si>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</si>
  <si>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</si>
  <si>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</si>
  <si>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</si>
  <si>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</si>
  <si>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</si>
  <si>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</si>
  <si>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</si>
  <si>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</si>
  <si>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</si>
  <si>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</si>
  <si>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</si>
  <si>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</si>
  <si>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</si>
  <si>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</si>
  <si>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</si>
  <si>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</si>
  <si>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</si>
  <si>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</si>
  <si>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</si>
  <si>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</si>
  <si>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</si>
  <si>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</si>
  <si>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</si>
  <si>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</si>
  <si>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</si>
  <si>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</si>
  <si>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</si>
  <si>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</si>
  <si>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</si>
  <si>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</si>
  <si>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</si>
  <si>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</si>
  <si>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</si>
  <si>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</si>
  <si>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</si>
  <si>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</si>
  <si>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</si>
  <si>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</si>
  <si>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</si>
  <si>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</si>
  <si>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</si>
  <si>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</si>
  <si>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</si>
  <si>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</si>
  <si>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</si>
  <si>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</si>
  <si>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</si>
  <si>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</si>
  <si>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</si>
  <si>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</si>
  <si>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</si>
  <si>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</si>
  <si>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</si>
  <si>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</si>
  <si>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</si>
  <si>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</si>
  <si>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</si>
  <si>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</si>
  <si>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</si>
  <si>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</si>
  <si>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</si>
  <si>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</si>
  <si>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</si>
  <si>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</si>
  <si>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</si>
  <si>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</si>
  <si>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</si>
  <si>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</si>
  <si>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</si>
  <si>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</si>
  <si>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</si>
  <si>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</si>
  <si>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</si>
  <si>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</si>
  <si>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</si>
  <si>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</si>
  <si>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</si>
  <si>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</si>
  <si>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</si>
  <si>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</si>
  <si>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</si>
  <si>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</si>
  <si>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</si>
  <si>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</si>
  <si>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</si>
  <si>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</si>
  <si>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</si>
  <si>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</si>
  <si>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</si>
  <si>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</si>
  <si>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</si>
  <si>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</si>
  <si>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</si>
  <si>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</si>
  <si>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</si>
  <si>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</si>
  <si>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</si>
  <si>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</si>
  <si>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</si>
  <si>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</si>
  <si>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</si>
  <si>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</si>
  <si>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</si>
  <si>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</si>
  <si>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</si>
  <si>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</si>
  <si>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</si>
  <si>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</si>
  <si>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</si>
  <si>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</si>
  <si>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</si>
  <si>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</si>
  <si>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</si>
  <si>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</si>
  <si>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</si>
  <si>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</si>
  <si>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</si>
  <si>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</si>
  <si>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</si>
  <si>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</si>
  <si>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</si>
  <si>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</si>
  <si>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</si>
  <si>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</si>
  <si>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</si>
  <si>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</si>
  <si>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</si>
  <si>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</si>
  <si>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</si>
  <si>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</si>
  <si>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</si>
  <si>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</si>
  <si>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</si>
  <si>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</si>
  <si>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</si>
  <si>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</si>
  <si>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</si>
  <si>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</si>
  <si>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</si>
  <si>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</si>
  <si>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</si>
  <si>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</si>
  <si>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</si>
  <si>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</si>
  <si>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</si>
  <si>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</si>
  <si>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</si>
  <si>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</si>
  <si>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</si>
  <si>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</si>
  <si>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</si>
  <si>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</si>
  <si>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</si>
  <si>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</si>
  <si>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</si>
  <si>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</si>
  <si>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</si>
  <si>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</si>
  <si>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</si>
  <si>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</si>
  <si>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</si>
  <si>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</si>
  <si>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</si>
  <si>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</si>
  <si>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</si>
  <si>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</si>
  <si>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</si>
  <si>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</si>
  <si>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</si>
  <si>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</si>
  <si>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</si>
  <si>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</si>
  <si>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</si>
  <si>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</si>
  <si>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</si>
  <si>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</si>
  <si>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</si>
  <si>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</si>
  <si>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</si>
  <si>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</si>
  <si>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</si>
  <si>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</si>
  <si>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</si>
  <si>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</si>
  <si>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</si>
  <si>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</si>
  <si>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</si>
  <si>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</si>
  <si>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</si>
  <si>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</si>
  <si>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</si>
  <si>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</si>
  <si>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</si>
  <si>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</si>
  <si>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</si>
  <si>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</si>
  <si>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</si>
  <si>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</si>
  <si>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</si>
  <si>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</si>
  <si>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</si>
  <si>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</si>
  <si>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</si>
  <si>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</si>
  <si>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</si>
  <si>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</si>
  <si>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</si>
  <si>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</si>
  <si>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</si>
  <si>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</si>
  <si>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</si>
  <si>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</si>
  <si>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</si>
  <si>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</si>
  <si>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</si>
  <si>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</si>
  <si>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</si>
  <si>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</si>
  <si>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</si>
  <si>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</si>
  <si>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</si>
  <si>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</si>
  <si>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</si>
  <si>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</si>
  <si>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</si>
  <si>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</si>
  <si>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</si>
  <si>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</si>
  <si>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</si>
  <si>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</si>
  <si>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</si>
  <si>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</si>
  <si>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</si>
  <si>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</si>
  <si>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</si>
  <si>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</si>
  <si>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</si>
  <si>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</si>
  <si>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</si>
  <si>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</si>
  <si>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</si>
  <si>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</si>
  <si>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</si>
  <si>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</si>
  <si>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</si>
  <si>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</si>
  <si>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</si>
  <si>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</si>
  <si>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</si>
  <si>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</si>
  <si>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</si>
  <si>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</si>
  <si>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</si>
  <si>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</si>
  <si>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</si>
  <si>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</si>
  <si>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</si>
  <si>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</si>
  <si>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</si>
  <si>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</si>
  <si>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</si>
  <si>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</si>
  <si>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</si>
  <si>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</si>
  <si>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</si>
  <si>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</si>
  <si>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</si>
  <si>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</si>
  <si>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</si>
  <si>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</si>
  <si>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</si>
  <si>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</si>
  <si>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</si>
  <si>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</si>
  <si>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</si>
  <si>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</si>
  <si>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</si>
  <si>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</si>
  <si>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</si>
  <si>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</si>
  <si>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</si>
  <si>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</si>
  <si>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</si>
  <si>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</si>
  <si>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</si>
  <si>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</si>
  <si>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</si>
  <si>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</si>
  <si>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</si>
  <si>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</si>
  <si>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</si>
  <si>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</si>
  <si>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</si>
  <si>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</si>
  <si>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</si>
  <si>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</si>
  <si>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</si>
  <si>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</si>
  <si>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</si>
  <si>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</si>
  <si>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</si>
  <si>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</si>
  <si>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</si>
  <si>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</si>
  <si>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</si>
  <si>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</si>
  <si>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</si>
  <si>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</si>
  <si>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</si>
  <si>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</si>
  <si>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</si>
  <si>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</si>
  <si>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</si>
  <si>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</si>
  <si>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</si>
  <si>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</si>
  <si>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</si>
  <si>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</si>
  <si>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</si>
  <si>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</si>
  <si>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</si>
  <si>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</si>
  <si>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</si>
  <si>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</si>
  <si>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</si>
  <si>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</si>
  <si>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</si>
  <si>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</si>
  <si>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</si>
  <si>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</si>
  <si>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</si>
  <si>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</si>
  <si>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</si>
  <si>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</si>
  <si>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</si>
  <si>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</si>
  <si>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</si>
  <si>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</si>
  <si>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</si>
  <si>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</si>
  <si>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</si>
  <si>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</si>
  <si>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</si>
  <si>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</si>
  <si>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</si>
  <si>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</si>
  <si>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</si>
  <si>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</si>
  <si>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</si>
  <si>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</si>
  <si>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</si>
  <si>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</si>
  <si>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</si>
  <si>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</si>
  <si>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</si>
  <si>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</si>
  <si>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</si>
  <si>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</si>
  <si>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</si>
  <si>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</si>
  <si>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</si>
  <si>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</si>
  <si>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</si>
  <si>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</si>
  <si>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</si>
  <si>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</si>
  <si>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</si>
  <si>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</si>
  <si>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</si>
  <si>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</si>
  <si>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</si>
  <si>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</si>
  <si>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</si>
  <si>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</si>
  <si>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</si>
  <si>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</si>
  <si>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</si>
  <si>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</si>
  <si>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</si>
  <si>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</si>
  <si>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</si>
  <si>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</si>
  <si>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</si>
  <si>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</si>
  <si>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</si>
  <si>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</si>
  <si>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</si>
  <si>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</si>
  <si>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</si>
  <si>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</si>
  <si>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</si>
  <si>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</si>
  <si>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</si>
  <si>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</si>
  <si>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</si>
  <si>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</si>
  <si>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</si>
  <si>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</si>
  <si>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</si>
  <si>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</si>
  <si>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</si>
  <si>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</si>
  <si>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</si>
  <si>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</si>
  <si>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</si>
  <si>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</si>
  <si>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</si>
  <si>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</si>
  <si>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</si>
  <si>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</si>
  <si>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</si>
  <si>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</si>
  <si>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</si>
  <si>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</si>
  <si>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</si>
  <si>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</si>
  <si>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</si>
  <si>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</si>
  <si>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</si>
  <si>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</si>
  <si>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</si>
  <si>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</si>
  <si>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</si>
  <si>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</si>
  <si>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</si>
  <si>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</si>
  <si>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</si>
  <si>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</si>
  <si>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</si>
  <si>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</si>
  <si>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</si>
  <si>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</si>
  <si>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</si>
  <si>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</si>
  <si>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</si>
  <si>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</si>
  <si>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</si>
  <si>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</si>
  <si>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</si>
  <si>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</si>
  <si>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</si>
  <si>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</si>
  <si>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</si>
  <si>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</si>
  <si>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</si>
  <si>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</si>
  <si>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</si>
  <si>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</si>
  <si>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</si>
  <si>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</si>
  <si>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</si>
  <si>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</si>
  <si>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</si>
  <si>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</si>
  <si>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</si>
  <si>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</si>
  <si>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</si>
  <si>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</si>
  <si>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</si>
  <si>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</si>
  <si>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</si>
  <si>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</si>
  <si>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</si>
  <si>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</si>
  <si>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</si>
  <si>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</si>
  <si>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</si>
  <si>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</si>
  <si>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</si>
  <si>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</si>
  <si>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</si>
  <si>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</si>
  <si>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</si>
  <si>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</si>
  <si>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</si>
  <si>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</si>
  <si>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</si>
  <si>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</si>
  <si>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</si>
  <si>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</si>
  <si>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</si>
  <si>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</si>
  <si>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</si>
  <si>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</si>
  <si>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</si>
  <si>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</si>
  <si>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</si>
  <si>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</si>
  <si>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</si>
  <si>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</si>
  <si>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</si>
  <si>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</si>
  <si>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</si>
  <si>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</si>
  <si>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</si>
  <si>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</si>
  <si>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</si>
  <si>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</si>
  <si>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</si>
  <si>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</si>
  <si>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</si>
  <si>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</si>
  <si>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</si>
  <si>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</si>
  <si>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</si>
  <si>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</si>
  <si>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</si>
  <si>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</si>
  <si>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</si>
  <si>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</si>
  <si>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</si>
  <si>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</si>
  <si>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</si>
  <si>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</si>
  <si>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</si>
  <si>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</si>
  <si>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</si>
  <si>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</si>
  <si>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</si>
  <si>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</si>
  <si>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</si>
  <si>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</si>
  <si>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</si>
  <si>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</si>
  <si>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</si>
  <si>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</si>
  <si>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</si>
  <si>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</si>
  <si>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</si>
  <si>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</si>
  <si>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</si>
  <si>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</si>
  <si>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</si>
  <si>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</si>
  <si>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</si>
  <si>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</si>
  <si>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</si>
  <si>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</si>
  <si>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</si>
  <si>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</si>
  <si>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</si>
  <si>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</si>
  <si>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</si>
  <si>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</si>
  <si>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</si>
  <si>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</si>
  <si>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</si>
  <si>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</si>
  <si>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</si>
  <si>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</si>
  <si>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</si>
  <si>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</si>
  <si>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</si>
  <si>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</si>
  <si>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</si>
  <si>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</si>
  <si>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</si>
  <si>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</si>
  <si>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</si>
  <si>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</si>
  <si>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</si>
  <si>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</si>
  <si>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</si>
  <si>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</si>
  <si>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</si>
  <si>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</si>
  <si>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</si>
  <si>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</si>
  <si>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</si>
  <si>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</si>
  <si>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</si>
  <si>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</si>
  <si>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</si>
  <si>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</si>
  <si>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</si>
  <si>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</si>
  <si>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</si>
  <si>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</si>
  <si>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</si>
  <si>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</si>
  <si>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</si>
  <si>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</si>
  <si>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</si>
  <si>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</si>
  <si>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</si>
  <si>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</si>
  <si>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</si>
  <si>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</si>
  <si>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</si>
  <si>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</si>
  <si>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</si>
  <si>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</si>
  <si>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</si>
  <si>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</si>
  <si>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</si>
  <si>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</si>
  <si>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</si>
  <si>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</si>
  <si>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</si>
  <si>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</si>
  <si>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</si>
  <si>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</si>
  <si>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</si>
  <si>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</si>
  <si>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</si>
  <si>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</si>
  <si>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</si>
  <si>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</si>
  <si>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</si>
  <si>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</si>
  <si>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</si>
  <si>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</si>
  <si>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</si>
  <si>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</si>
  <si>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</si>
  <si>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</si>
  <si>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</si>
  <si>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</si>
  <si>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</si>
  <si>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</si>
  <si>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</si>
  <si>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</si>
  <si>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</si>
  <si>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</si>
  <si>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</si>
  <si>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</si>
  <si>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</si>
  <si>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</si>
  <si>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</si>
  <si>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</si>
  <si>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</si>
  <si>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</si>
  <si>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</si>
  <si>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</si>
  <si>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</si>
  <si>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</si>
  <si>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</si>
  <si>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</si>
  <si>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</si>
  <si>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</si>
  <si>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</si>
  <si>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</si>
  <si>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</si>
  <si>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</si>
  <si>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</si>
  <si>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</si>
  <si>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</si>
  <si>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</si>
  <si>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</si>
  <si>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</si>
  <si>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</si>
  <si>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</si>
  <si>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</si>
  <si>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</si>
  <si>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</si>
  <si>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</si>
  <si>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</si>
  <si>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</si>
  <si>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</si>
  <si>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</si>
  <si>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</si>
  <si>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</si>
  <si>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</si>
  <si>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</si>
  <si>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</si>
  <si>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</si>
  <si>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</si>
  <si>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</si>
  <si>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</si>
  <si>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</si>
  <si>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</si>
  <si>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</si>
  <si>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</si>
  <si>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</si>
  <si>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</si>
  <si>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</si>
  <si>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</si>
  <si>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</si>
  <si>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</si>
  <si>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</si>
  <si>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</si>
  <si>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</si>
  <si>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</si>
  <si>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</si>
  <si>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</si>
  <si>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</si>
  <si>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</si>
  <si>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</si>
  <si>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</si>
  <si>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</si>
  <si>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</si>
  <si>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</si>
  <si>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</si>
  <si>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</si>
  <si>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</si>
  <si>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</si>
  <si>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</si>
  <si>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</si>
  <si>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</si>
  <si>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</si>
  <si>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</si>
  <si>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</si>
  <si>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</si>
  <si>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</si>
  <si>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</si>
  <si>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</si>
  <si>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</si>
  <si>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</si>
  <si>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</si>
  <si>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</si>
  <si>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</si>
  <si>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</si>
  <si>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</si>
  <si>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</si>
  <si>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</si>
  <si>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</si>
  <si>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</si>
  <si>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</si>
  <si>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</si>
  <si>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</si>
  <si>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</si>
  <si>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</si>
  <si>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</si>
  <si>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</si>
  <si>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</si>
  <si>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</si>
  <si>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</si>
  <si>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</si>
  <si>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</si>
  <si>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</si>
  <si>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</si>
  <si>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</si>
  <si>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</si>
  <si>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</si>
  <si>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</si>
  <si>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</si>
  <si>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</si>
  <si>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</si>
  <si>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</si>
  <si>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</si>
  <si>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</si>
  <si>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</si>
  <si>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</si>
  <si>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</si>
  <si>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</si>
  <si>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</si>
  <si>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</si>
  <si>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</si>
  <si>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</si>
  <si>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</si>
  <si>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</si>
  <si>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</si>
  <si>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</si>
  <si>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</si>
  <si>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</si>
  <si>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</si>
  <si>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</si>
  <si>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</si>
  <si>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</si>
  <si>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</si>
  <si>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</si>
  <si>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</si>
  <si>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</si>
  <si>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</si>
  <si>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</si>
  <si>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</si>
  <si>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</si>
  <si>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</si>
  <si>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</si>
  <si>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</si>
  <si>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</si>
  <si>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</si>
  <si>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</si>
  <si>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</si>
  <si>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</si>
  <si>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</si>
  <si>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</si>
  <si>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</si>
  <si>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</si>
  <si>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</si>
  <si>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</si>
  <si>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</si>
  <si>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</si>
  <si>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</si>
  <si>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</si>
  <si>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</si>
  <si>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</si>
  <si>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</si>
  <si>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</si>
  <si>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</si>
  <si>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</si>
  <si>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</si>
  <si>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</si>
  <si>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</si>
  <si>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</si>
  <si>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</si>
  <si>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</si>
  <si>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</si>
  <si>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</si>
  <si>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</si>
  <si>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</si>
  <si>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</si>
  <si>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</si>
  <si>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</si>
  <si>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</si>
  <si>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</si>
  <si>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</si>
  <si>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</si>
  <si>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</si>
  <si>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</si>
  <si>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</si>
  <si>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</si>
  <si>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</si>
  <si>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</si>
  <si>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</si>
  <si>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</si>
  <si>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</si>
  <si>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</si>
  <si>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</si>
  <si>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</si>
  <si>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</si>
  <si>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</si>
  <si>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</si>
  <si>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</si>
  <si>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</si>
  <si>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</si>
  <si>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</si>
  <si>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</si>
  <si>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</si>
  <si>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</si>
  <si>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</si>
  <si>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</si>
  <si>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</si>
  <si>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</si>
  <si>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</si>
  <si>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</si>
  <si>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</si>
  <si>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</si>
  <si>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</si>
  <si>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</si>
  <si>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</si>
  <si>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</si>
  <si>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</si>
  <si>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</si>
  <si>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</si>
  <si>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</si>
  <si>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</si>
  <si>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</si>
  <si>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</si>
  <si>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</si>
  <si>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</si>
  <si>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</si>
  <si>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</si>
  <si>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</si>
  <si>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</si>
  <si>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</si>
  <si>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</si>
  <si>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</si>
  <si>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</si>
  <si>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</si>
  <si>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</si>
  <si>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</si>
  <si>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</si>
  <si>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</si>
  <si>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</si>
  <si>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</si>
  <si>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</si>
  <si>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</si>
  <si>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</si>
  <si>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</si>
  <si>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</si>
  <si>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</si>
  <si>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</si>
  <si>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</si>
  <si>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</si>
  <si>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</si>
  <si>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</si>
  <si>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</si>
  <si>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</si>
  <si>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</si>
  <si>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</si>
  <si>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</si>
  <si>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</si>
  <si>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</si>
  <si>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</si>
  <si>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</si>
  <si>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</si>
  <si>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</si>
  <si>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</si>
  <si>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</si>
  <si>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</si>
  <si>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</si>
  <si>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</si>
  <si>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</si>
  <si>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</si>
  <si>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</si>
  <si>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</si>
  <si>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</si>
  <si>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</si>
  <si>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</si>
  <si>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</si>
  <si>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</si>
  <si>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</si>
  <si>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</si>
  <si>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</si>
  <si>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</si>
  <si>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</si>
  <si>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</si>
  <si>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</si>
  <si>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</si>
  <si>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</si>
  <si>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</si>
  <si>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</si>
  <si>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</si>
  <si>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</si>
  <si>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</si>
  <si>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</si>
  <si>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</si>
  <si>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</si>
  <si>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</si>
  <si>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</si>
  <si>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</si>
  <si>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</si>
  <si>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</si>
  <si>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</si>
  <si>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</si>
  <si>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</si>
  <si>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</si>
  <si>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</si>
  <si>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</si>
  <si>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</si>
  <si>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</si>
  <si>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</si>
  <si>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</si>
  <si>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</si>
  <si>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</si>
  <si>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</si>
  <si>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</si>
  <si>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</si>
  <si>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</si>
  <si>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</si>
  <si>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</si>
  <si>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</si>
  <si>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</si>
  <si>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</si>
  <si>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</si>
  <si>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</si>
  <si>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</si>
  <si>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</si>
  <si>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</si>
  <si>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</si>
  <si>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</si>
  <si>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</si>
  <si>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</si>
  <si>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</si>
  <si>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</si>
  <si>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</si>
  <si>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</si>
  <si>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</si>
  <si>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</si>
  <si>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</si>
  <si>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</si>
  <si>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</si>
  <si>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</si>
  <si>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</si>
  <si>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</si>
  <si>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</si>
  <si>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</si>
  <si>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</si>
  <si>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</si>
  <si>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</si>
  <si>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</si>
  <si>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</si>
  <si>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</si>
  <si>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</si>
  <si>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</si>
  <si>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</si>
  <si>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</si>
  <si>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</si>
  <si>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</si>
  <si>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</si>
  <si>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</si>
  <si>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</si>
  <si>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</si>
  <si>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</si>
  <si>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</si>
  <si>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</si>
  <si>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</si>
  <si>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</si>
  <si>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</si>
  <si>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</si>
  <si>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</si>
  <si>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</si>
  <si>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</si>
  <si>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</si>
  <si>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</si>
  <si>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</si>
  <si>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</si>
  <si>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</si>
  <si>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</si>
  <si>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</si>
  <si>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</si>
  <si>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</si>
  <si>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</si>
  <si>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</si>
  <si>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</si>
  <si>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</si>
  <si>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</si>
  <si>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</si>
  <si>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</si>
  <si>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</si>
  <si>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</si>
  <si>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</si>
  <si>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</si>
  <si>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</si>
  <si>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</si>
  <si>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</si>
  <si>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</si>
  <si>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</si>
  <si>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</si>
  <si>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</si>
  <si>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</si>
  <si>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</si>
  <si>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</si>
  <si>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</si>
  <si>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</si>
  <si>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</si>
  <si>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</si>
  <si>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</si>
  <si>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</si>
  <si>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</si>
  <si>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</si>
  <si>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</si>
  <si>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</si>
  <si>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</si>
  <si>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</si>
  <si>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</si>
  <si>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</si>
  <si>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</si>
  <si>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</si>
  <si>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</si>
  <si>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</si>
  <si>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</si>
  <si>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</si>
  <si>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</si>
  <si>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</si>
  <si>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</si>
  <si>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</si>
  <si>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</si>
  <si>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</si>
  <si>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</si>
  <si>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</si>
  <si>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</si>
  <si>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</si>
  <si>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</si>
  <si>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</si>
  <si>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</si>
  <si>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</si>
  <si>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</si>
  <si>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</si>
  <si>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</si>
  <si>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</si>
  <si>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</si>
  <si>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</si>
  <si>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</si>
  <si>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</si>
  <si>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</si>
  <si>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</si>
  <si>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</si>
  <si>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</si>
  <si>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</si>
  <si>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</si>
  <si>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</si>
  <si>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</si>
  <si>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</si>
  <si>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</si>
  <si>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</si>
  <si>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</si>
  <si>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</si>
  <si>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</si>
  <si>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</si>
  <si>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</si>
  <si>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</si>
  <si>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</si>
  <si>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</si>
  <si>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</si>
  <si>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</si>
  <si>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</si>
  <si>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</si>
  <si>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</si>
  <si>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</si>
  <si>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</si>
  <si>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</si>
  <si>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</si>
  <si>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</si>
  <si>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</si>
  <si>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</si>
  <si>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</si>
  <si>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</si>
  <si>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</si>
  <si>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</si>
  <si>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</si>
  <si>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</si>
  <si>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</si>
  <si>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</si>
  <si>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</si>
  <si>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</si>
  <si>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</si>
  <si>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</si>
  <si>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</si>
  <si>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</si>
  <si>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</si>
  <si>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</si>
  <si>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</si>
  <si>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</si>
  <si>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</si>
  <si>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</si>
  <si>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</si>
  <si>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</si>
  <si>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</si>
  <si>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</si>
  <si>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</si>
  <si>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</si>
  <si>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</si>
  <si>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</si>
  <si>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</si>
  <si>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</si>
  <si>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</si>
  <si>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</si>
  <si>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</si>
  <si>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</si>
  <si>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</si>
  <si>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</si>
  <si>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</si>
  <si>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</si>
  <si>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</si>
  <si>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</si>
  <si>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</si>
  <si>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</si>
  <si>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</si>
  <si>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</si>
  <si>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</si>
  <si>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</si>
  <si>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</si>
  <si>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</si>
  <si>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</si>
  <si>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</si>
  <si>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</si>
  <si>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</si>
  <si>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</si>
  <si>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</si>
  <si>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</si>
  <si>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</si>
  <si>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</si>
  <si>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</si>
  <si>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</si>
  <si>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</si>
  <si>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</si>
  <si>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</si>
  <si>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</si>
  <si>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</si>
  <si>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</si>
  <si>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</si>
  <si>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</si>
  <si>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</si>
  <si>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</si>
  <si>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</si>
  <si>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</si>
  <si>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</si>
  <si>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</si>
  <si>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</si>
  <si>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</si>
  <si>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</si>
  <si>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</si>
  <si>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</si>
  <si>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</si>
  <si>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</si>
  <si>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</si>
  <si>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</si>
  <si>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</si>
  <si>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</si>
  <si>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</si>
  <si>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</si>
  <si>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</si>
  <si>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</si>
  <si>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</si>
  <si>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</si>
  <si>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</si>
  <si>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</si>
  <si>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</si>
  <si>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</si>
  <si>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</si>
  <si>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</si>
  <si>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</si>
  <si>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</si>
  <si>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</si>
  <si>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</si>
  <si>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</si>
  <si>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</si>
  <si>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</si>
  <si>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</si>
  <si>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</si>
  <si>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</si>
  <si>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</si>
  <si>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</si>
  <si>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</si>
  <si>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</si>
  <si>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</si>
  <si>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</si>
  <si>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</si>
  <si>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</si>
  <si>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</si>
  <si>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</si>
  <si>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</si>
  <si>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</si>
  <si>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</si>
  <si>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</si>
  <si>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</si>
  <si>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</si>
  <si>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</si>
  <si>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</si>
  <si>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</si>
  <si>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</si>
  <si>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</si>
  <si>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</si>
  <si>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</si>
  <si>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</si>
  <si>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</si>
  <si>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</si>
  <si>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</si>
  <si>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</si>
  <si>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</si>
  <si>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</si>
  <si>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</si>
  <si>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</si>
  <si>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</si>
  <si>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</si>
  <si>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</si>
  <si>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</si>
  <si>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</si>
  <si>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</si>
  <si>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</si>
  <si>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</si>
  <si>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</si>
  <si>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</si>
  <si>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</si>
  <si>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</si>
  <si>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</si>
  <si>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</si>
  <si>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</si>
  <si>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</si>
  <si>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</si>
  <si>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</si>
  <si>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</si>
  <si>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</si>
  <si>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</si>
  <si>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</si>
  <si>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</si>
  <si>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</si>
  <si>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</si>
  <si>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</si>
  <si>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</si>
  <si>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</si>
  <si>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</si>
  <si>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</si>
  <si>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</si>
  <si>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</si>
  <si>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</si>
  <si>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</si>
  <si>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</si>
  <si>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</si>
  <si>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</si>
  <si>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</si>
  <si>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</si>
  <si>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</si>
  <si>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</si>
  <si>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</si>
  <si>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</si>
  <si>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</si>
  <si>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</si>
  <si>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</si>
  <si>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</si>
  <si>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</si>
  <si>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</si>
  <si>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</si>
  <si>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</si>
  <si>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</si>
  <si>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</si>
  <si>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</si>
  <si>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</si>
  <si>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</si>
  <si>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</si>
  <si>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</si>
  <si>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</si>
  <si>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</si>
  <si>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</si>
  <si>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</si>
  <si>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</si>
  <si>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</si>
  <si>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</si>
  <si>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</si>
  <si>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</si>
  <si>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</si>
  <si>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</si>
  <si>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</si>
  <si>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</si>
  <si>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</si>
  <si>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</si>
  <si>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</si>
  <si>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</si>
  <si>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</si>
  <si>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</si>
  <si>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</si>
  <si>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</si>
  <si>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</si>
  <si>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</si>
  <si>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</si>
  <si>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</si>
  <si>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</si>
  <si>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</si>
  <si>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</si>
  <si>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</si>
  <si>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</si>
  <si>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</si>
  <si>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</si>
  <si>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</si>
  <si>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</si>
  <si>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</si>
  <si>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</si>
  <si>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</si>
  <si>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</si>
  <si>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</si>
  <si>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</si>
  <si>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</si>
  <si>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</si>
  <si>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</si>
  <si>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</si>
  <si>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</si>
  <si>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</si>
  <si>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</si>
  <si>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</si>
  <si>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</si>
  <si>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</si>
  <si>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</si>
  <si>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</si>
  <si>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</si>
  <si>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</si>
  <si>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</si>
  <si>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</si>
  <si>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</si>
  <si>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</si>
  <si>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</si>
  <si>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</si>
  <si>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</si>
  <si>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</si>
  <si>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</si>
  <si>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</si>
  <si>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</si>
  <si>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</si>
  <si>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</si>
  <si>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</si>
  <si>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</si>
  <si>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</si>
  <si>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</si>
  <si>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</si>
  <si>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</si>
  <si>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</si>
  <si>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</si>
  <si>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</si>
  <si>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</si>
  <si>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</si>
  <si>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</si>
  <si>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</si>
  <si>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</si>
  <si>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</si>
  <si>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</si>
  <si>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</si>
  <si>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</si>
  <si>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</si>
  <si>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</si>
  <si>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</si>
  <si>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</si>
  <si>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</si>
  <si>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</si>
  <si>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</si>
  <si>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</si>
  <si>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</si>
  <si>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</si>
  <si>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</si>
  <si>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</si>
  <si>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</si>
  <si>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</si>
  <si>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</si>
  <si>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</si>
  <si>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</si>
  <si>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</si>
  <si>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</si>
  <si>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</si>
  <si>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</si>
  <si>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</si>
  <si>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</si>
  <si>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</si>
  <si>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</si>
  <si>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</si>
  <si>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</si>
  <si>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</si>
  <si>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</si>
  <si>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</si>
  <si>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</si>
  <si>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</si>
  <si>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</si>
  <si>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</si>
  <si>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</si>
  <si>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</si>
  <si>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</si>
  <si>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</si>
  <si>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</si>
  <si>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</si>
  <si>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</si>
  <si>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</si>
  <si>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</si>
  <si>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</si>
  <si>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</si>
  <si>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</si>
  <si>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</si>
  <si>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</si>
  <si>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</si>
  <si>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</si>
  <si>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</si>
  <si>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</si>
  <si>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</si>
  <si>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</si>
  <si>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</si>
  <si>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</si>
  <si>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</si>
  <si>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</si>
  <si>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</si>
  <si>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</si>
  <si>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</si>
  <si>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</si>
  <si>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</si>
  <si>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</si>
  <si>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</si>
  <si>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</si>
  <si>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</si>
  <si>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</si>
  <si>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</si>
  <si>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</si>
  <si>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</si>
  <si>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</si>
  <si>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</si>
  <si>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</si>
  <si>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</si>
  <si>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</si>
  <si>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</si>
  <si>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</si>
  <si>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</si>
  <si>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</si>
  <si>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</si>
  <si>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</si>
  <si>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</si>
  <si>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</si>
  <si>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</si>
  <si>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</si>
  <si>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</si>
  <si>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</si>
  <si>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</si>
  <si>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</si>
  <si>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</si>
  <si>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</si>
  <si>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</si>
  <si>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</si>
  <si>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</si>
  <si>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</si>
  <si>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</si>
  <si>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</si>
  <si>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</si>
  <si>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</si>
  <si>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</si>
  <si>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</si>
  <si>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</si>
  <si>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</si>
  <si>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</si>
  <si>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</si>
  <si>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</si>
  <si>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</si>
  <si>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</si>
  <si>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</si>
  <si>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</si>
  <si>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</si>
  <si>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</si>
  <si>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</si>
  <si>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</si>
  <si>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</si>
  <si>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</si>
  <si>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</si>
  <si>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</si>
  <si>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</si>
  <si>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</si>
  <si>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</si>
  <si>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</si>
  <si>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</si>
  <si>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</si>
  <si>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</si>
  <si>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</si>
  <si>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</si>
  <si>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</si>
  <si>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</si>
  <si>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</si>
  <si>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</si>
  <si>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</si>
  <si>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</si>
  <si>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</si>
  <si>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</si>
  <si>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</si>
  <si>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</si>
  <si>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</si>
  <si>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</si>
  <si>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</si>
  <si>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</si>
  <si>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</si>
  <si>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</si>
  <si>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</si>
  <si>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</si>
  <si>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</si>
  <si>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</si>
  <si>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</si>
  <si>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</si>
  <si>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</si>
  <si>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</si>
  <si>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</si>
  <si>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</si>
  <si>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</si>
  <si>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</si>
  <si>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</si>
  <si>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</si>
  <si>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</si>
  <si>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</si>
  <si>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</si>
  <si>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</si>
  <si>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</si>
  <si>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</si>
  <si>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</si>
  <si>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</si>
  <si>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</si>
  <si>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</si>
  <si>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</si>
  <si>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</si>
  <si>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</si>
  <si>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</si>
  <si>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</si>
  <si>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</si>
  <si>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</si>
  <si>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</si>
  <si>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</si>
  <si>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</si>
  <si>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</si>
  <si>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</si>
  <si>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</si>
  <si>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</si>
  <si>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</si>
  <si>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</si>
  <si>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</si>
  <si>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</si>
  <si>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</si>
  <si>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</si>
  <si>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</si>
  <si>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</si>
  <si>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</si>
  <si>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</si>
  <si>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</si>
  <si>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</si>
  <si>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</si>
  <si>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</si>
  <si>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</si>
  <si>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</si>
  <si>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</si>
  <si>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</si>
  <si>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</si>
  <si>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</si>
  <si>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</si>
  <si>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</si>
  <si>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</si>
  <si>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</si>
  <si>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</si>
  <si>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</si>
  <si>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</si>
  <si>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</si>
  <si>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</si>
  <si>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</si>
  <si>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</si>
  <si>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</si>
  <si>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</si>
  <si>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</si>
  <si>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</si>
  <si>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</si>
  <si>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</si>
  <si>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</si>
  <si>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</si>
  <si>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</si>
  <si>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</si>
  <si>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</si>
  <si>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</si>
  <si>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</si>
  <si>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</si>
  <si>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</si>
  <si>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</si>
  <si>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</si>
  <si>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</si>
  <si>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</si>
  <si>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</si>
  <si>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</si>
  <si>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</si>
  <si>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</si>
  <si>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</si>
  <si>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</si>
  <si>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</si>
  <si>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</si>
  <si>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</si>
  <si>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</si>
  <si>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</si>
  <si>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</si>
  <si>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</si>
  <si>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</si>
  <si>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</si>
  <si>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</si>
  <si>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</si>
  <si>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</si>
  <si>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</si>
  <si>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</si>
  <si>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</si>
  <si>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</si>
  <si>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</si>
  <si>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</si>
  <si>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</si>
  <si>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</si>
  <si>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</si>
  <si>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</si>
  <si>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</si>
  <si>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</si>
  <si>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</si>
  <si>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</si>
  <si>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</si>
  <si>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</si>
  <si>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</si>
  <si>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</si>
  <si>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</si>
  <si>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</si>
  <si>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</si>
  <si>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</si>
  <si>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</si>
  <si>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</si>
  <si>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</si>
  <si>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</si>
  <si>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</si>
  <si>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</si>
  <si>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</si>
  <si>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</si>
  <si>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</si>
  <si>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</si>
  <si>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</si>
  <si>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</si>
  <si>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</si>
  <si>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</si>
  <si>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</si>
  <si>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</si>
  <si>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</si>
  <si>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</si>
  <si>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</si>
  <si>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</si>
  <si>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</si>
  <si>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</si>
  <si>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</si>
  <si>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</si>
  <si>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</si>
  <si>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</si>
  <si>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</si>
  <si>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</si>
  <si>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</si>
  <si>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</si>
  <si>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</si>
  <si>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</si>
  <si>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</si>
  <si>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</si>
  <si>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</si>
  <si>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</si>
  <si>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</si>
  <si>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</si>
  <si>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</si>
  <si>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</si>
  <si>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</si>
  <si>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</si>
  <si>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</si>
  <si>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</si>
  <si>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</si>
  <si>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</si>
  <si>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</si>
  <si>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</si>
  <si>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</si>
  <si>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</si>
  <si>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</si>
  <si>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</si>
  <si>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</si>
  <si>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</si>
  <si>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</si>
  <si>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</si>
  <si>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</si>
  <si>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</si>
  <si>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</si>
  <si>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</si>
  <si>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</si>
  <si>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</si>
  <si>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</si>
  <si>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</si>
  <si>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</si>
  <si>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</si>
  <si>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</si>
  <si>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</si>
  <si>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</si>
  <si>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</si>
  <si>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</si>
  <si>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</si>
  <si>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</si>
  <si>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</si>
  <si>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</si>
  <si>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</si>
  <si>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</si>
  <si>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</si>
  <si>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</si>
  <si>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</si>
  <si>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</si>
  <si>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</si>
  <si>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</si>
  <si>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</si>
  <si>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</si>
  <si>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</si>
  <si>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</si>
  <si>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</si>
  <si>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</si>
  <si>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</si>
  <si>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</si>
  <si>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</si>
  <si>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</si>
  <si>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</si>
  <si>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</si>
  <si>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</si>
  <si>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</si>
  <si>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</si>
  <si>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</si>
  <si>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</si>
  <si>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</si>
  <si>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</si>
  <si>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</si>
  <si>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</si>
  <si>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</si>
  <si>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</si>
  <si>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</si>
  <si>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</si>
  <si>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</si>
  <si>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</si>
  <si>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</si>
  <si>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</si>
  <si>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</si>
  <si>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</si>
  <si>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</si>
  <si>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</si>
  <si>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</si>
  <si>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</si>
  <si>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</si>
  <si>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</si>
  <si>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</si>
  <si>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</si>
  <si>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</si>
  <si>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</si>
  <si>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</si>
  <si>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</si>
  <si>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</si>
  <si>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</si>
  <si>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</si>
  <si>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</si>
  <si>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</si>
  <si>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</si>
  <si>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</si>
  <si>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</si>
  <si>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</si>
  <si>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</si>
  <si>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</si>
  <si>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</si>
  <si>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</si>
  <si>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</si>
  <si>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</si>
  <si>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</si>
  <si>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</si>
  <si>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</si>
  <si>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</si>
  <si>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</si>
  <si>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</si>
  <si>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</si>
  <si>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</si>
  <si>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</si>
  <si>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</si>
  <si>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</si>
  <si>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</si>
  <si>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</si>
  <si>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</si>
  <si>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</si>
  <si>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</si>
  <si>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</si>
  <si>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</si>
  <si>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</si>
  <si>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</si>
  <si>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</si>
  <si>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</si>
  <si>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</si>
  <si>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</si>
  <si>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</si>
  <si>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</si>
  <si>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</si>
  <si>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</si>
  <si>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</si>
  <si>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</si>
  <si>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</si>
  <si>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</si>
  <si>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</si>
  <si>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</si>
  <si>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</si>
  <si>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</si>
  <si>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</si>
  <si>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</si>
  <si>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</si>
  <si>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</si>
  <si>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</si>
  <si>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</si>
  <si>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</si>
  <si>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</si>
  <si>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</si>
  <si>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</si>
  <si>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</si>
  <si>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</si>
  <si>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</si>
  <si>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</si>
  <si>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</si>
  <si>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</si>
  <si>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</si>
  <si>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</si>
  <si>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</si>
  <si>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</si>
  <si>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</si>
  <si>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</si>
  <si>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</si>
  <si>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</si>
  <si>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</si>
  <si>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</si>
  <si>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</si>
  <si>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</si>
  <si>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</si>
  <si>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</si>
  <si>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</si>
  <si>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</si>
  <si>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</si>
  <si>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</si>
  <si>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</si>
  <si>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</si>
  <si>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</si>
  <si>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</si>
  <si>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</si>
  <si>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</si>
  <si>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</si>
  <si>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</si>
  <si>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</si>
  <si>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</si>
  <si>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</si>
  <si>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</si>
  <si>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</si>
  <si>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</si>
  <si>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</si>
  <si>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</si>
  <si>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</si>
  <si>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</si>
  <si>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</si>
  <si>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</si>
  <si>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</si>
  <si>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</si>
  <si>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</si>
  <si>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</si>
  <si>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</si>
  <si>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</si>
  <si>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</si>
  <si>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</si>
  <si>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</si>
  <si>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</si>
  <si>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</si>
  <si>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</si>
  <si>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</si>
  <si>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</si>
  <si>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</si>
  <si>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</si>
  <si>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</si>
  <si>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</si>
  <si>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</si>
  <si>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</si>
  <si>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</si>
  <si>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</si>
  <si>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</si>
  <si>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</si>
  <si>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</si>
  <si>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</si>
  <si>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</si>
  <si>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</si>
  <si>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</si>
  <si>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</si>
  <si>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</si>
  <si>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</si>
  <si>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</si>
  <si>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</si>
  <si>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</si>
  <si>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</si>
  <si>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</si>
  <si>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</si>
  <si>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</si>
  <si>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</si>
  <si>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</si>
  <si>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</si>
  <si>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</si>
  <si>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</si>
  <si>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</si>
  <si>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</si>
  <si>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</si>
  <si>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</si>
  <si>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</si>
  <si>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</si>
  <si>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</si>
  <si>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</si>
  <si>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</si>
  <si>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</si>
  <si>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</si>
  <si>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</si>
  <si>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</si>
  <si>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</si>
  <si>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</si>
  <si>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</si>
  <si>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</si>
  <si>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</si>
  <si>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</si>
  <si>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</si>
  <si>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</si>
  <si>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</si>
  <si>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</si>
  <si>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</si>
  <si>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</si>
  <si>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</si>
  <si>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</si>
  <si>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</si>
  <si>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</si>
  <si>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</si>
  <si>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</si>
  <si>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</si>
  <si>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</si>
  <si>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</si>
  <si>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</si>
  <si>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</si>
  <si>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</si>
  <si>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</si>
  <si>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</si>
  <si>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</si>
  <si>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</si>
  <si>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</si>
  <si>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</si>
  <si>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</si>
  <si>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</si>
  <si>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</si>
  <si>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</si>
  <si>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</si>
  <si>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</si>
  <si>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</si>
  <si>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</si>
  <si>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</si>
  <si>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</si>
  <si>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</si>
  <si>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</si>
  <si>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</si>
  <si>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</si>
  <si>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</si>
  <si>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</si>
  <si>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</si>
  <si>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</si>
  <si>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</si>
  <si>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</si>
  <si>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</si>
  <si>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</si>
  <si>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</si>
  <si>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</si>
  <si>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</si>
  <si>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</si>
  <si>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</si>
  <si>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</si>
  <si>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</si>
  <si>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</si>
  <si>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</si>
  <si>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</si>
  <si>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</si>
  <si>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</si>
  <si>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</si>
  <si>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</si>
  <si>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</si>
  <si>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</si>
  <si>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</si>
  <si>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</si>
  <si>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</si>
  <si>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</si>
  <si>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</si>
  <si>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</si>
  <si>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</si>
  <si>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</si>
  <si>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</si>
  <si>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</si>
  <si>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</si>
  <si>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</si>
  <si>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</si>
  <si>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</si>
  <si>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</si>
  <si>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</si>
  <si>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</si>
  <si>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</si>
  <si>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</si>
  <si>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</si>
  <si>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</si>
  <si>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</si>
  <si>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</si>
  <si>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</si>
  <si>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</si>
  <si>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</si>
  <si>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</si>
  <si>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</si>
  <si>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</si>
  <si>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</si>
  <si>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</si>
  <si>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</si>
  <si>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</si>
  <si>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</si>
  <si>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</si>
  <si>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</si>
  <si>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</si>
  <si>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</si>
  <si>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</si>
  <si>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</si>
  <si>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</si>
  <si>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</si>
  <si>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</si>
  <si>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</si>
  <si>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</si>
  <si>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</si>
  <si>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</si>
  <si>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</si>
  <si>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</si>
  <si>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</si>
  <si>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</si>
  <si>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</si>
  <si>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</si>
  <si>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</si>
  <si>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</si>
  <si>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</si>
  <si>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</si>
  <si>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</si>
  <si>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</si>
  <si>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</si>
  <si>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</si>
  <si>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</si>
  <si>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</si>
  <si>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</si>
  <si>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</si>
  <si>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</si>
  <si>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</si>
  <si>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</si>
  <si>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</si>
  <si>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</si>
  <si>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</si>
  <si>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</si>
  <si>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</si>
  <si>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</si>
  <si>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</si>
  <si>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</si>
  <si>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</si>
  <si>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</si>
  <si>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</si>
  <si>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</si>
  <si>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</si>
  <si>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</si>
  <si>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</si>
  <si>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</si>
  <si>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</si>
  <si>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</si>
  <si>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</si>
  <si>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</si>
  <si>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</si>
  <si>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</si>
  <si>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</si>
  <si>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</si>
  <si>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</si>
  <si>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</si>
  <si>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</si>
  <si>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</si>
  <si>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</si>
  <si>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</si>
  <si>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</si>
  <si>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</si>
  <si>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</si>
  <si>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</si>
  <si>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</si>
  <si>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</si>
  <si>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</si>
  <si>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</si>
  <si>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</si>
  <si>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</si>
  <si>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</si>
  <si>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</si>
  <si>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</si>
  <si>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</si>
  <si>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</si>
  <si>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</si>
  <si>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</si>
  <si>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</si>
  <si>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</si>
  <si>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</si>
  <si>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</si>
  <si>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</si>
  <si>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</si>
  <si>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</si>
  <si>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</si>
  <si>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</si>
  <si>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</si>
  <si>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</si>
  <si>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</si>
  <si>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</si>
  <si>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</si>
  <si>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</si>
  <si>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</si>
  <si>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</si>
  <si>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</si>
  <si>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</si>
  <si>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</si>
  <si>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</si>
  <si>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</si>
  <si>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</si>
  <si>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</si>
  <si>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</si>
  <si>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</si>
  <si>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</si>
  <si>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</si>
  <si>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</si>
  <si>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</si>
  <si>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</si>
  <si>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</si>
  <si>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</si>
  <si>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</si>
  <si>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</si>
  <si>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</si>
  <si>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</si>
  <si>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</si>
  <si>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</si>
  <si>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</si>
  <si>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</si>
  <si>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</si>
  <si>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</si>
  <si>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</si>
  <si>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</si>
  <si>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</si>
  <si>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</si>
  <si>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</si>
  <si>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</si>
  <si>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</si>
  <si>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</si>
  <si>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</si>
  <si>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</si>
  <si>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</si>
  <si>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</si>
  <si>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</si>
  <si>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</si>
  <si>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</si>
  <si>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</si>
  <si>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</si>
  <si>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</si>
  <si>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</si>
  <si>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</si>
  <si>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</si>
  <si>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</si>
  <si>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</si>
  <si>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</si>
  <si>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</si>
  <si>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</si>
  <si>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</si>
  <si>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</si>
  <si>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</si>
  <si>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</si>
  <si>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</si>
  <si>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</si>
  <si>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</si>
  <si>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</si>
  <si>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</si>
  <si>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</si>
  <si>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</si>
  <si>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</si>
  <si>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</si>
  <si>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</si>
  <si>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</si>
  <si>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</si>
  <si>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</si>
  <si>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</si>
  <si>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</si>
  <si>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</si>
  <si>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</si>
  <si>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</si>
  <si>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</si>
  <si>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</si>
  <si>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</si>
  <si>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</si>
  <si>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</si>
  <si>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</si>
  <si>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</si>
  <si>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</si>
  <si>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</si>
  <si>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</si>
  <si>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</si>
  <si>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</si>
  <si>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</si>
  <si>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</si>
  <si>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</si>
  <si>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</si>
  <si>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</si>
  <si>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</si>
  <si>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</si>
  <si>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</si>
  <si>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</si>
  <si>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</si>
  <si>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</si>
  <si>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</si>
  <si>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</si>
  <si>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</si>
  <si>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</si>
  <si>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</si>
  <si>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</si>
  <si>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</si>
  <si>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</si>
  <si>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</si>
  <si>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</si>
  <si>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</si>
  <si>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</si>
  <si>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</si>
  <si>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</si>
  <si>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</si>
  <si>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</si>
  <si>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</si>
  <si>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</si>
  <si>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</si>
  <si>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</si>
  <si>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</si>
  <si>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</si>
  <si>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</si>
  <si>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</si>
  <si>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</si>
  <si>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</si>
  <si>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</si>
  <si>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</si>
  <si>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</si>
  <si>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</si>
  <si>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</si>
  <si>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</si>
  <si>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</si>
  <si>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</si>
  <si>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</si>
  <si>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</si>
  <si>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</si>
  <si>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</si>
  <si>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</si>
  <si>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</si>
  <si>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</si>
  <si>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</si>
  <si>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</si>
  <si>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</si>
  <si>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</si>
  <si>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</si>
  <si>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</si>
  <si>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</si>
  <si>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</si>
  <si>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</si>
  <si>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</si>
  <si>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</si>
  <si>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</si>
  <si>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</si>
  <si>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</si>
  <si>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</si>
  <si>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</si>
  <si>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</si>
  <si>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</si>
  <si>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</si>
  <si>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</si>
  <si>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</si>
  <si>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</si>
  <si>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</si>
  <si>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</si>
  <si>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</si>
  <si>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</si>
  <si>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</si>
  <si>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</si>
  <si>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</si>
  <si>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</si>
  <si>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</si>
  <si>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</si>
  <si>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</si>
  <si>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</si>
  <si>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</si>
  <si>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</si>
  <si>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</si>
  <si>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</si>
  <si>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</si>
  <si>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</si>
  <si>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</si>
  <si>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</si>
  <si>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</si>
  <si>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</si>
  <si>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</si>
  <si>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</si>
  <si>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</si>
  <si>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</si>
  <si>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</si>
  <si>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</si>
  <si>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</si>
  <si>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</si>
  <si>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</si>
  <si>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</si>
  <si>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</si>
  <si>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</si>
  <si>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</si>
  <si>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</si>
  <si>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</si>
  <si>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</si>
  <si>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</si>
  <si>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</si>
  <si>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</si>
  <si>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</si>
  <si>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</si>
  <si>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</si>
  <si>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</si>
  <si>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</si>
  <si>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</si>
  <si>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</si>
  <si>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</si>
  <si>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</si>
  <si>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</si>
  <si>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</si>
  <si>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</si>
  <si>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</si>
  <si>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</si>
  <si>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</si>
  <si>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</si>
  <si>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</si>
  <si>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</si>
  <si>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</si>
  <si>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</si>
  <si>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</si>
  <si>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</si>
  <si>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</si>
  <si>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</si>
  <si>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</si>
  <si>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</si>
  <si>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</si>
  <si>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</si>
  <si>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</si>
  <si>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</si>
  <si>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</si>
  <si>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</si>
  <si>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</si>
  <si>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</si>
  <si>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</si>
  <si>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</si>
  <si>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</si>
  <si>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</si>
  <si>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</si>
  <si>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</si>
  <si>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</si>
  <si>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</si>
  <si>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</si>
  <si>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</si>
  <si>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</si>
  <si>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</si>
  <si>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</si>
  <si>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</si>
  <si>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</si>
  <si>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</si>
  <si>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</si>
  <si>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</si>
  <si>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</si>
  <si>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</si>
  <si>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</si>
  <si>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</si>
  <si>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</si>
  <si>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</si>
  <si>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</si>
  <si>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</si>
  <si>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</si>
  <si>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</si>
  <si>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</si>
  <si>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</si>
  <si>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</si>
  <si>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</si>
  <si>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</si>
  <si>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</si>
  <si>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</si>
  <si>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</si>
  <si>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</si>
  <si>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</si>
  <si>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</si>
  <si>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</si>
  <si>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</si>
  <si>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</si>
  <si>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</si>
  <si>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</si>
  <si>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</si>
  <si>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</si>
  <si>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</si>
  <si>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</si>
  <si>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</si>
  <si>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</si>
  <si>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</si>
  <si>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</si>
  <si>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</si>
  <si>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</si>
  <si>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</si>
  <si>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</si>
  <si>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</si>
  <si>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</si>
  <si>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</si>
  <si>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</si>
  <si>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</si>
  <si>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</si>
  <si>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</si>
  <si>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</si>
  <si>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</si>
  <si>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</si>
  <si>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</si>
  <si>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</si>
  <si>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</si>
  <si>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</si>
  <si>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</si>
  <si>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</si>
  <si>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</si>
  <si>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</si>
  <si>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</si>
  <si>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</si>
  <si>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</si>
  <si>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</si>
  <si>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</si>
  <si>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</si>
  <si>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</si>
  <si>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</si>
  <si>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</si>
  <si>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</si>
  <si>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</si>
  <si>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</si>
  <si>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</si>
  <si>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</si>
  <si>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</si>
  <si>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</si>
  <si>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</si>
  <si>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</si>
  <si>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</si>
  <si>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</si>
  <si>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</si>
  <si>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</si>
  <si>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</si>
  <si>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</si>
  <si>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</si>
  <si>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</si>
  <si>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</si>
  <si>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</si>
  <si>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</si>
  <si>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</si>
  <si>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</si>
  <si>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</si>
  <si>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</si>
  <si>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</si>
  <si>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</si>
  <si>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</si>
  <si>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</si>
  <si>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</si>
  <si>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</si>
  <si>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</si>
  <si>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</si>
  <si>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</si>
  <si>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</si>
  <si>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</si>
  <si>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</si>
  <si>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</si>
  <si>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</si>
  <si>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</si>
  <si>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</si>
  <si>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</si>
  <si>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</si>
  <si>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</si>
  <si>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</si>
  <si>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</si>
  <si>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</si>
  <si>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</si>
  <si>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</si>
  <si>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</si>
  <si>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</si>
  <si>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</si>
  <si>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</si>
  <si>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</si>
  <si>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</si>
  <si>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</si>
  <si>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</si>
  <si>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</si>
  <si>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</si>
  <si>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</si>
  <si>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</si>
  <si>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</si>
  <si>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</si>
  <si>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</si>
  <si>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</si>
  <si>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</si>
  <si>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</si>
  <si>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</si>
  <si>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</si>
  <si>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</si>
  <si>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</si>
  <si>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</si>
  <si>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</si>
  <si>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</si>
  <si>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</si>
  <si>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</si>
  <si>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</si>
  <si>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</si>
  <si>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</si>
  <si>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</si>
  <si>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</si>
  <si>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</si>
  <si>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</si>
  <si>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</si>
  <si>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</si>
  <si>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</si>
  <si>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</si>
  <si>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</si>
  <si>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</si>
  <si>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</si>
  <si>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</si>
  <si>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</si>
  <si>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</si>
  <si>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</si>
  <si>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</si>
  <si>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</si>
  <si>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</si>
  <si>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</si>
  <si>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</si>
  <si>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</si>
  <si>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</si>
  <si>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</si>
  <si>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</si>
  <si>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</si>
  <si>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</si>
  <si>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</si>
  <si>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</si>
  <si>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</si>
  <si>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</si>
  <si>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</si>
  <si>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</si>
  <si>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</si>
  <si>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</si>
  <si>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</si>
  <si>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</si>
  <si>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</si>
  <si>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</si>
  <si>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</si>
  <si>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</si>
  <si>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</si>
  <si>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</si>
  <si>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</si>
  <si>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</si>
  <si>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</si>
  <si>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</si>
  <si>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</si>
  <si>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</si>
  <si>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</si>
  <si>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</si>
  <si>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</si>
  <si>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</si>
  <si>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</si>
  <si>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</si>
  <si>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</si>
  <si>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</si>
  <si>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</si>
  <si>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</si>
  <si>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</si>
  <si>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</si>
  <si>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</si>
  <si>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</si>
  <si>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</si>
  <si>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</si>
  <si>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</si>
  <si>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</si>
  <si>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</si>
  <si>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</si>
  <si>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</si>
  <si>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</si>
  <si>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</si>
  <si>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</si>
  <si>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</si>
  <si>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</si>
  <si>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</si>
  <si>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</si>
  <si>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</si>
  <si>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</si>
  <si>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</si>
  <si>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</si>
  <si>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</si>
  <si>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</si>
  <si>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</si>
  <si>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</si>
  <si>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</si>
  <si>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</si>
  <si>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</si>
  <si>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</si>
  <si>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</si>
  <si>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</si>
  <si>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</si>
  <si>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</si>
  <si>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</si>
  <si>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</si>
  <si>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</si>
  <si>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</si>
  <si>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</si>
  <si>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</si>
  <si>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</si>
  <si>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</si>
  <si>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</si>
  <si>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</si>
  <si>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</si>
  <si>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</si>
  <si>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</si>
  <si>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</si>
  <si>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</si>
  <si>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</si>
  <si>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</si>
  <si>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</si>
  <si>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</si>
  <si>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</si>
  <si>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</si>
  <si>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</si>
  <si>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</si>
  <si>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</si>
  <si>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</si>
  <si>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</si>
  <si>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</si>
  <si>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</si>
  <si>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</si>
  <si>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</si>
  <si>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</si>
  <si>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</si>
  <si>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</si>
  <si>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</si>
  <si>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</si>
  <si>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</si>
  <si>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</si>
  <si>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</si>
  <si>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</si>
  <si>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</si>
  <si>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</si>
  <si>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</si>
  <si>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</si>
  <si>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</si>
  <si>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</si>
  <si>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</si>
  <si>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</si>
  <si>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</si>
  <si>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</si>
  <si>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</si>
  <si>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</si>
  <si>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</si>
  <si>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</si>
  <si>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</si>
  <si>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</si>
  <si>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</si>
  <si>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</si>
  <si>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</si>
  <si>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</si>
  <si>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</si>
  <si>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</si>
  <si>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</si>
  <si>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</si>
  <si>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</si>
  <si>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</si>
  <si>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</si>
  <si>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</si>
  <si>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</si>
  <si>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</si>
  <si>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</si>
  <si>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</si>
  <si>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</si>
  <si>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</si>
  <si>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</si>
  <si>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</si>
  <si>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</si>
  <si>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</si>
  <si>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</si>
  <si>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</si>
  <si>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</si>
  <si>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</si>
  <si>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</si>
  <si>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</si>
  <si>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</si>
  <si>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</si>
  <si>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</si>
  <si>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</si>
  <si>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</si>
  <si>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</si>
  <si>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</si>
  <si>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</si>
  <si>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</si>
  <si>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</si>
  <si>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</si>
  <si>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</si>
  <si>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</si>
  <si>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</si>
  <si>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</si>
  <si>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</si>
  <si>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</si>
  <si>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</si>
  <si>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</si>
  <si>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</si>
  <si>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</si>
  <si>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</si>
  <si>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</si>
  <si>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</si>
  <si>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</si>
  <si>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</si>
  <si>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</si>
  <si>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</si>
  <si>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</si>
  <si>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</si>
  <si>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</si>
  <si>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</si>
  <si>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</si>
  <si>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</si>
  <si>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</si>
  <si>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</si>
  <si>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</si>
  <si>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</si>
  <si>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</si>
  <si>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</si>
  <si>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</si>
  <si>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</si>
  <si>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</si>
  <si>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</si>
  <si>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</si>
  <si>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</si>
  <si>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</si>
  <si>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</si>
  <si>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</si>
  <si>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</si>
  <si>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</si>
  <si>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</si>
  <si>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</si>
  <si>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</si>
  <si>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</si>
  <si>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</si>
  <si>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</si>
  <si>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</si>
  <si>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</si>
  <si>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</si>
  <si>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</si>
  <si>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</si>
  <si>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</si>
  <si>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</si>
  <si>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</si>
  <si>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</si>
  <si>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</si>
  <si>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</si>
  <si>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</si>
  <si>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</si>
  <si>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</si>
  <si>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</si>
  <si>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</si>
  <si>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</si>
  <si>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</si>
  <si>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</si>
  <si>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</si>
  <si>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</si>
  <si>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</si>
  <si>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</si>
  <si>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</si>
  <si>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</si>
  <si>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</si>
  <si>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</si>
  <si>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</si>
  <si>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</si>
  <si>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</si>
  <si>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</si>
  <si>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</si>
  <si>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</si>
  <si>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</si>
  <si>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</si>
  <si>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</si>
  <si>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</si>
  <si>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</si>
  <si>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</si>
  <si>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</si>
  <si>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</si>
  <si>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</si>
  <si>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</si>
  <si>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</si>
  <si>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</si>
  <si>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</si>
  <si>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</si>
  <si>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</si>
  <si>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</si>
  <si>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</si>
  <si>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</si>
  <si>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</si>
  <si>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</si>
  <si>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</si>
  <si>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</si>
  <si>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</si>
  <si>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</si>
  <si>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</si>
  <si>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</si>
  <si>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</si>
  <si>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</si>
  <si>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</si>
  <si>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</si>
  <si>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</si>
  <si>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</si>
  <si>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</si>
  <si>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</si>
  <si>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</si>
  <si>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</si>
  <si>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</si>
  <si>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</si>
  <si>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</si>
  <si>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</si>
  <si>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</si>
  <si>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</si>
  <si>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</si>
  <si>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</si>
  <si>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</si>
  <si>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</si>
  <si>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</si>
  <si>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</si>
  <si>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</si>
  <si>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</si>
  <si>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</si>
  <si>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</si>
  <si>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</si>
  <si>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</si>
  <si>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</si>
  <si>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</si>
  <si>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</si>
  <si>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</si>
  <si>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</si>
  <si>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</si>
  <si>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</si>
  <si>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</si>
  <si>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</si>
  <si>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</si>
  <si>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</si>
  <si>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</si>
  <si>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</si>
  <si>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</si>
  <si>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</si>
  <si>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</si>
  <si>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</si>
  <si>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</si>
  <si>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</si>
  <si>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</si>
  <si>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</si>
  <si>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</si>
  <si>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</si>
  <si>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</si>
  <si>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</si>
  <si>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</si>
  <si>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</si>
  <si>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</si>
  <si>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</si>
  <si>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</si>
  <si>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</si>
  <si>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</si>
  <si>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</si>
  <si>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</si>
  <si>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</si>
  <si>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</si>
  <si>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</si>
  <si>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</si>
  <si>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</si>
  <si>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</si>
  <si>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</si>
  <si>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</si>
  <si>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</si>
  <si>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</si>
  <si>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</si>
  <si>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</si>
  <si>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</si>
  <si>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</si>
  <si>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</si>
  <si>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</si>
  <si>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</si>
  <si>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</si>
  <si>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</si>
  <si>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</si>
  <si>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</si>
  <si>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</si>
  <si>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</si>
  <si>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</si>
  <si>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</si>
  <si>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</si>
  <si>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</si>
  <si>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</si>
  <si>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</si>
  <si>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</si>
  <si>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</si>
  <si>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</si>
  <si>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</si>
  <si>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</si>
  <si>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</si>
  <si>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</si>
  <si>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</si>
  <si>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</si>
  <si>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</si>
  <si>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</si>
  <si>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</si>
  <si>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</si>
  <si>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</si>
  <si>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</si>
  <si>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</si>
  <si>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</si>
  <si>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</si>
  <si>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</si>
  <si>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</si>
  <si>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</si>
  <si>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</si>
  <si>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</si>
  <si>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</si>
  <si>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</si>
  <si>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</si>
  <si>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</si>
  <si>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</si>
  <si>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</si>
  <si>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</si>
  <si>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</si>
  <si>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</si>
  <si>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</si>
  <si>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</si>
  <si>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</si>
  <si>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</si>
  <si>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</si>
  <si>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</si>
  <si>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</si>
  <si>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</si>
  <si>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</si>
  <si>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</si>
  <si>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</si>
  <si>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</si>
  <si>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</si>
  <si>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</si>
  <si>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</si>
  <si>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</si>
  <si>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</si>
  <si>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</si>
  <si>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</si>
  <si>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</si>
  <si>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</si>
  <si>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</si>
  <si>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</si>
  <si>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</si>
  <si>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</si>
  <si>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</si>
  <si>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</si>
  <si>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</si>
  <si>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</si>
  <si>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</si>
  <si>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</si>
  <si>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</si>
  <si>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</si>
  <si>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</si>
  <si>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</si>
  <si>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</si>
  <si>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</si>
  <si>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</si>
  <si>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</si>
  <si>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</si>
  <si>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</si>
  <si>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</si>
  <si>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</si>
  <si>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</si>
  <si>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</si>
  <si>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</si>
  <si>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</si>
  <si>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</si>
  <si>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</si>
  <si>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</si>
  <si>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</si>
  <si>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</si>
  <si>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</si>
  <si>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</si>
  <si>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</si>
  <si>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</si>
  <si>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</si>
  <si>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</si>
  <si>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</si>
  <si>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</si>
  <si>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</si>
  <si>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</si>
  <si>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</si>
  <si>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</si>
  <si>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</si>
  <si>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</si>
  <si>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</si>
  <si>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</si>
  <si>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</si>
  <si>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</si>
  <si>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</si>
  <si>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</si>
  <si>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</si>
  <si>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</si>
  <si>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</si>
  <si>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</si>
  <si>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</si>
  <si>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</si>
  <si>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</si>
  <si>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</si>
  <si>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</si>
  <si>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</si>
  <si>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</si>
  <si>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</si>
  <si>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</si>
  <si>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</si>
  <si>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</si>
  <si>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</si>
  <si>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</si>
  <si>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</si>
  <si>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</si>
  <si>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</si>
  <si>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</si>
  <si>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</si>
  <si>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</si>
  <si>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</si>
  <si>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</si>
  <si>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</si>
  <si>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</si>
  <si>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</si>
  <si>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</si>
  <si>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</si>
  <si>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</si>
  <si>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</si>
  <si>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</si>
  <si>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</si>
  <si>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</si>
  <si>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</si>
  <si>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</si>
  <si>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</si>
  <si>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</si>
  <si>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</si>
  <si>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</si>
  <si>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</si>
  <si>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</si>
  <si>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</si>
  <si>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</si>
  <si>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</si>
  <si>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</si>
  <si>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</si>
  <si>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</si>
  <si>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</si>
  <si>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</si>
  <si>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</si>
  <si>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</si>
  <si>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</si>
  <si>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</si>
  <si>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</si>
  <si>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</si>
  <si>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</si>
  <si>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</si>
  <si>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</si>
  <si>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</si>
  <si>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</si>
  <si>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</si>
  <si>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</si>
  <si>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</si>
  <si>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</si>
  <si>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</si>
  <si>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</si>
  <si>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</si>
  <si>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</si>
  <si>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</si>
  <si>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</si>
  <si>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</si>
  <si>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</si>
  <si>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</si>
  <si>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</si>
  <si>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</si>
  <si>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</si>
  <si>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</si>
  <si>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</si>
  <si>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</si>
  <si>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</si>
  <si>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</si>
  <si>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</si>
  <si>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</si>
  <si>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</si>
  <si>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</si>
  <si>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</si>
  <si>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</si>
  <si>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</si>
  <si>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</si>
  <si>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</si>
  <si>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</si>
  <si>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</si>
  <si>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</si>
  <si>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</si>
  <si>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</si>
  <si>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</si>
  <si>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</si>
  <si>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</si>
  <si>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</si>
  <si>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</si>
  <si>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</si>
  <si>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</si>
  <si>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</si>
  <si>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</si>
  <si>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</si>
  <si>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</si>
  <si>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</si>
  <si>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</si>
  <si>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</si>
  <si>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</si>
  <si>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</si>
  <si>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</si>
  <si>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</si>
  <si>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</si>
  <si>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</si>
  <si>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</si>
  <si>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</si>
  <si>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</si>
  <si>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</si>
  <si>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</si>
  <si>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</si>
  <si>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</si>
  <si>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</si>
  <si>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</si>
  <si>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</si>
  <si>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</si>
  <si>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</si>
  <si>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</si>
  <si>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</si>
  <si>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</si>
  <si>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</si>
  <si>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</si>
  <si>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</si>
  <si>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</si>
  <si>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</si>
  <si>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</si>
  <si>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</si>
  <si>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</si>
  <si>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</si>
  <si>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</si>
  <si>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</si>
  <si>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</si>
  <si>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</si>
  <si>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</si>
  <si>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</si>
  <si>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</si>
  <si>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</si>
  <si>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</si>
  <si>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</si>
  <si>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</si>
  <si>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</si>
  <si>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</si>
  <si>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</si>
  <si>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</si>
  <si>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</si>
  <si>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</si>
  <si>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</si>
  <si>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</si>
  <si>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</si>
  <si>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</si>
  <si>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</si>
  <si>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</si>
  <si>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</si>
  <si>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</si>
  <si>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</si>
  <si>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</si>
  <si>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</si>
  <si>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</si>
  <si>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</si>
  <si>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</si>
  <si>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</si>
  <si>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</si>
  <si>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</si>
  <si>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</si>
  <si>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</si>
  <si>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</si>
  <si>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</si>
  <si>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</si>
  <si>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</si>
  <si>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</si>
  <si>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</si>
  <si>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</si>
  <si>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</si>
  <si>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</si>
  <si>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</si>
  <si>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</si>
  <si>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</si>
  <si>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</si>
  <si>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</si>
  <si>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</si>
  <si>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</si>
  <si>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</si>
  <si>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</si>
  <si>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</si>
  <si>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</si>
  <si>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</si>
  <si>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</si>
  <si>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</si>
  <si>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</si>
  <si>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</si>
  <si>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</si>
  <si>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</si>
  <si>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</si>
  <si>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</si>
  <si>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</si>
  <si>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</si>
  <si>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</si>
  <si>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</si>
  <si>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</si>
  <si>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</si>
  <si>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</si>
  <si>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</si>
  <si>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</si>
  <si>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</si>
  <si>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</si>
  <si>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</si>
  <si>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</si>
  <si>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</si>
  <si>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</si>
  <si>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</si>
  <si>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</si>
  <si>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</si>
  <si>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</si>
  <si>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</si>
  <si>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</si>
  <si>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</si>
  <si>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</si>
  <si>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</si>
  <si>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</si>
  <si>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</si>
  <si>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</si>
  <si>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</si>
  <si>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</si>
  <si>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</si>
  <si>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</si>
  <si>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</si>
  <si>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</si>
  <si>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</si>
  <si>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</si>
  <si>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</si>
  <si>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</si>
  <si>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</si>
  <si>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</si>
  <si>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</si>
  <si>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</si>
  <si>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</si>
  <si>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</si>
  <si>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</si>
  <si>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</si>
  <si>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</si>
  <si>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</si>
  <si>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</si>
  <si>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</si>
  <si>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</si>
  <si>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</si>
  <si>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</si>
  <si>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</si>
  <si>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</si>
  <si>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</si>
  <si>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</si>
  <si>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</si>
  <si>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</si>
  <si>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</si>
  <si>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</si>
  <si>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</si>
  <si>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</si>
  <si>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</si>
  <si>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</si>
  <si>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</si>
  <si>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</si>
  <si>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</si>
  <si>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</si>
  <si>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</si>
  <si>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</si>
  <si>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</si>
  <si>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</si>
  <si>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</si>
  <si>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</si>
  <si>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</si>
  <si>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</si>
  <si>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</si>
  <si>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</si>
  <si>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</si>
  <si>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</si>
  <si>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</si>
  <si>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</si>
  <si>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</si>
  <si>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</si>
  <si>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</si>
  <si>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</si>
  <si>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</si>
  <si>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</si>
  <si>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</si>
  <si>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</si>
  <si>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</si>
  <si>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</si>
  <si>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</si>
  <si>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</si>
  <si>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</si>
  <si>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</si>
  <si>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</si>
  <si>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</si>
  <si>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</si>
  <si>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</si>
  <si>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</si>
  <si>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</si>
  <si>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</si>
  <si>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</si>
  <si>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</si>
  <si>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</si>
  <si>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</si>
  <si>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</si>
  <si>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</si>
  <si>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</si>
  <si>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</si>
  <si>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</si>
  <si>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</si>
  <si>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</si>
  <si>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</si>
  <si>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</si>
  <si>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</si>
  <si>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</si>
  <si>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</si>
  <si>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</si>
  <si>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</si>
  <si>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</si>
  <si>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</si>
  <si>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</si>
  <si>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</si>
  <si>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</si>
  <si>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</si>
  <si>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</si>
  <si>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</si>
  <si>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</si>
  <si>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</si>
  <si>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</si>
  <si>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</si>
  <si>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</si>
  <si>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</si>
  <si>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</si>
  <si>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</si>
  <si>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</si>
  <si>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</si>
  <si>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</si>
  <si>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</si>
  <si>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</si>
  <si>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</si>
  <si>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</si>
  <si>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</si>
  <si>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</si>
  <si>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</si>
  <si>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</si>
  <si>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</si>
  <si>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</si>
  <si>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</si>
  <si>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</si>
  <si>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</si>
  <si>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</si>
  <si>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</si>
  <si>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</si>
  <si>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</si>
  <si>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</si>
  <si>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</si>
  <si>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</si>
  <si>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</si>
  <si>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</si>
  <si>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</si>
  <si>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</si>
  <si>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</si>
  <si>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</si>
  <si>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</si>
  <si>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</si>
  <si>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</si>
  <si>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</si>
  <si>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</si>
  <si>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</si>
  <si>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</si>
  <si>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</si>
  <si>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</si>
  <si>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</si>
  <si>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</si>
  <si>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</si>
  <si>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</si>
  <si>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</si>
  <si>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</si>
  <si>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</si>
  <si>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</si>
  <si>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</si>
  <si>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</si>
  <si>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</si>
  <si>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</si>
  <si>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</si>
  <si>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</si>
  <si>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</si>
  <si>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</si>
  <si>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</si>
  <si>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</si>
  <si>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</si>
  <si>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</si>
  <si>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</si>
  <si>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</si>
  <si>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</si>
  <si>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</si>
  <si>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</si>
  <si>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</si>
  <si>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</si>
  <si>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</si>
  <si>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</si>
  <si>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</si>
  <si>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</si>
  <si>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</si>
  <si>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</si>
  <si>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</si>
  <si>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</si>
  <si>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</si>
  <si>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</si>
  <si>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</si>
  <si>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</si>
  <si>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</si>
  <si>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</si>
  <si>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</si>
  <si>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</si>
  <si>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</si>
  <si>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</si>
  <si>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</si>
  <si>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</si>
  <si>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</si>
  <si>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</si>
  <si>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</si>
  <si>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</si>
  <si>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</si>
  <si>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</si>
  <si>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</si>
  <si>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</si>
  <si>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</si>
  <si>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</si>
  <si>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</si>
  <si>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</si>
  <si>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</si>
  <si>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</si>
  <si>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</si>
  <si>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</si>
  <si>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</si>
  <si>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</si>
  <si>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</si>
  <si>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</si>
  <si>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</si>
  <si>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</si>
  <si>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</si>
  <si>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</si>
  <si>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</si>
  <si>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</si>
  <si>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</si>
  <si>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</si>
  <si>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</si>
  <si>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</si>
  <si>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</si>
  <si>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</si>
  <si>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</si>
  <si>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</si>
  <si>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</si>
  <si>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</si>
  <si>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</si>
  <si>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</si>
  <si>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</si>
  <si>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</si>
  <si>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</si>
  <si>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</si>
  <si>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</si>
  <si>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</si>
  <si>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</si>
  <si>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</si>
  <si>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</si>
  <si>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</si>
  <si>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</si>
  <si>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</si>
  <si>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</si>
  <si>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</si>
  <si>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</si>
  <si>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</si>
  <si>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</si>
  <si>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</si>
  <si>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</si>
  <si>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</si>
  <si>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</si>
  <si>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</si>
  <si>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</si>
  <si>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</si>
  <si>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</si>
  <si>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</si>
  <si>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</si>
  <si>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</si>
  <si>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</si>
  <si>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</si>
  <si>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</si>
  <si>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</si>
  <si>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</si>
  <si>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</si>
  <si>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</si>
  <si>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</si>
  <si>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</si>
  <si>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</si>
  <si>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</si>
  <si>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</si>
  <si>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</si>
  <si>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</si>
  <si>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</si>
  <si>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</si>
  <si>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</si>
  <si>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</si>
  <si>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</si>
  <si>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</si>
  <si>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</si>
  <si>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</si>
  <si>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</si>
  <si>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</si>
  <si>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</si>
  <si>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</si>
  <si>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</si>
  <si>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</si>
  <si>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</si>
  <si>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</si>
  <si>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</si>
  <si>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</si>
  <si>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</si>
  <si>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</si>
  <si>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</si>
  <si>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</si>
  <si>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</si>
  <si>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</si>
  <si>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</si>
  <si>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</si>
  <si>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</si>
  <si>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</si>
  <si>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</si>
  <si>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</si>
  <si>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</si>
  <si>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</si>
  <si>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</si>
  <si>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</si>
  <si>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</si>
  <si>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</si>
  <si>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</si>
  <si>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</si>
  <si>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</si>
  <si>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</si>
  <si>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</si>
  <si>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</si>
  <si>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</si>
  <si>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</si>
  <si>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</si>
  <si>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</si>
  <si>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</si>
  <si>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</si>
  <si>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</si>
  <si>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</si>
  <si>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</si>
  <si>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</si>
  <si>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</si>
  <si>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</si>
  <si>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</si>
  <si>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</si>
  <si>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</si>
  <si>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</si>
  <si>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</si>
  <si>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</si>
  <si>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</si>
  <si>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</si>
  <si>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</si>
  <si>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</si>
  <si>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</si>
  <si>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</si>
  <si>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</si>
  <si>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</si>
  <si>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</si>
  <si>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</si>
  <si>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</si>
  <si>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</si>
  <si>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</si>
  <si>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</si>
  <si>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</si>
  <si>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</si>
  <si>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</si>
  <si>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</si>
  <si>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</si>
  <si>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</si>
  <si>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</si>
  <si>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</si>
  <si>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</si>
  <si>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</si>
  <si>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</si>
  <si>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</si>
  <si>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</si>
  <si>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</si>
  <si>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</si>
  <si>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</si>
  <si>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</si>
  <si>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</si>
  <si>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</si>
  <si>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</si>
  <si>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</si>
  <si>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</si>
  <si>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</si>
  <si>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</si>
  <si>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</si>
  <si>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</si>
  <si>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</si>
  <si>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</si>
  <si>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</si>
  <si>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</si>
  <si>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</si>
  <si>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</si>
  <si>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</si>
  <si>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</si>
  <si>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</si>
  <si>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</si>
  <si>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</si>
  <si>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</si>
  <si>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</si>
  <si>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</si>
  <si>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</si>
  <si>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</si>
  <si>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</si>
  <si>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</si>
  <si>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</si>
  <si>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</si>
  <si>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</si>
  <si>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</si>
  <si>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</si>
  <si>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</si>
  <si>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</si>
  <si>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</si>
  <si>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</si>
  <si>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</si>
  <si>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</si>
  <si>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</si>
  <si>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</si>
  <si>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</si>
  <si>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</si>
  <si>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</si>
  <si>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</si>
  <si>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</si>
  <si>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</si>
  <si>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</si>
  <si>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</si>
  <si>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</si>
  <si>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</si>
  <si>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</si>
  <si>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</si>
  <si>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</si>
  <si>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</si>
  <si>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</si>
  <si>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</si>
  <si>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</si>
  <si>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</si>
  <si>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</si>
  <si>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</si>
  <si>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</si>
  <si>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</si>
  <si>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</si>
  <si>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</si>
  <si>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</si>
  <si>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</si>
  <si>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</si>
  <si>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</si>
  <si>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</si>
  <si>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</si>
  <si>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</si>
  <si>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</si>
  <si>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</si>
  <si>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</si>
  <si>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</si>
  <si>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</si>
  <si>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</si>
  <si>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</si>
  <si>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</si>
  <si>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</si>
  <si>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</si>
  <si>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</si>
  <si>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</si>
  <si>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</si>
  <si>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</si>
  <si>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</si>
  <si>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</si>
  <si>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</si>
  <si>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</si>
  <si>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</si>
  <si>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</si>
  <si>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</si>
  <si>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</si>
  <si>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</si>
  <si>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</si>
  <si>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</si>
  <si>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</si>
  <si>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</si>
  <si>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</si>
  <si>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</si>
  <si>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</si>
  <si>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</si>
  <si>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</si>
  <si>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</si>
  <si>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</si>
  <si>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</si>
  <si>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</si>
  <si>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</si>
  <si>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</si>
  <si>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</si>
  <si>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</si>
  <si>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</si>
  <si>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</si>
  <si>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</si>
  <si>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</si>
  <si>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</si>
  <si>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</si>
  <si>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</si>
  <si>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</si>
  <si>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</si>
  <si>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</si>
  <si>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</si>
  <si>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</si>
  <si>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</si>
  <si>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</si>
  <si>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</si>
  <si>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</si>
  <si>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</si>
  <si>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</si>
  <si>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</si>
  <si>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</si>
  <si>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</si>
  <si>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</si>
  <si>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</si>
  <si>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</si>
  <si>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</si>
  <si>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</si>
  <si>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</si>
  <si>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</si>
  <si>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</si>
  <si>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</si>
  <si>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</si>
  <si>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</si>
  <si>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</si>
  <si>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</si>
  <si>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</si>
  <si>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</si>
  <si>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</si>
  <si>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</si>
  <si>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</si>
  <si>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</si>
  <si>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</si>
  <si>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</si>
  <si>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</si>
  <si>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</si>
  <si>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</si>
  <si>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</si>
  <si>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</si>
  <si>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</si>
  <si>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</si>
  <si>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</si>
  <si>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</si>
  <si>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</si>
  <si>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</si>
  <si>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</si>
  <si>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</si>
  <si>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</si>
  <si>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</si>
  <si>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</si>
  <si>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</si>
  <si>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</si>
  <si>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</si>
  <si>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</si>
  <si>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</si>
  <si>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</si>
  <si>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</si>
  <si>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</si>
  <si>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</si>
  <si>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</si>
  <si>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</si>
  <si>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</si>
  <si>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</si>
  <si>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</si>
  <si>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</si>
  <si>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</si>
  <si>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</si>
  <si>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</si>
  <si>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</si>
  <si>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</si>
  <si>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</si>
  <si>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</si>
  <si>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</si>
  <si>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</si>
  <si>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</si>
  <si>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</si>
  <si>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</si>
  <si>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</si>
  <si>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</si>
  <si>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</si>
  <si>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</si>
  <si>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</si>
  <si>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</si>
  <si>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</si>
  <si>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</si>
  <si>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</si>
  <si>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</si>
  <si>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</si>
  <si>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</si>
  <si>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</si>
  <si>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</si>
  <si>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</si>
  <si>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</si>
  <si>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</si>
  <si>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</si>
  <si>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</si>
  <si>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</si>
  <si>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</si>
  <si>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</si>
  <si>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</si>
  <si>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</si>
  <si>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</si>
  <si>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</si>
  <si>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</si>
  <si>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</si>
  <si>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</si>
  <si>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</si>
  <si>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</si>
  <si>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</si>
  <si>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</si>
  <si>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</si>
  <si>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</si>
  <si>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</si>
  <si>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</si>
  <si>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</si>
  <si>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</si>
  <si>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</si>
  <si>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</si>
  <si>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</si>
  <si>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</si>
  <si>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</si>
  <si>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</si>
  <si>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</si>
  <si>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</si>
  <si>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</si>
  <si>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</si>
  <si>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</si>
  <si>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</si>
  <si>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</si>
  <si>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</si>
  <si>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</si>
  <si>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</si>
  <si>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</si>
  <si>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</si>
  <si>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</si>
  <si>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</si>
  <si>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</si>
  <si>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</si>
  <si>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</si>
  <si>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</si>
  <si>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</si>
  <si>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</si>
  <si>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</si>
  <si>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</si>
  <si>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</si>
  <si>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</si>
  <si>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</si>
  <si>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</si>
  <si>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</si>
  <si>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</si>
  <si>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</si>
  <si>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</si>
  <si>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</si>
  <si>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</si>
  <si>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</si>
  <si>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</si>
  <si>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</si>
  <si>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</si>
  <si>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</si>
  <si>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</si>
  <si>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</si>
  <si>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</si>
  <si>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</si>
  <si>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</si>
  <si>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</si>
  <si>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</si>
  <si>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</si>
  <si>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</si>
  <si>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</si>
  <si>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</si>
  <si>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</si>
  <si>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</si>
  <si>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</si>
  <si>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</si>
  <si>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</si>
  <si>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</si>
  <si>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</si>
  <si>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</si>
  <si>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</si>
  <si>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</si>
  <si>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</si>
  <si>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</si>
  <si>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</si>
  <si>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</si>
  <si>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</si>
  <si>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</si>
  <si>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</si>
  <si>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</si>
  <si>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</si>
  <si>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</si>
  <si>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</si>
  <si>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</si>
  <si>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</si>
  <si>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</si>
  <si>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</si>
  <si>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</si>
  <si>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</si>
  <si>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</si>
  <si>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</si>
  <si>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</si>
  <si>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</si>
  <si>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</si>
  <si>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</si>
  <si>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</si>
  <si>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</si>
  <si>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</si>
  <si>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</si>
  <si>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</si>
  <si>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</si>
  <si>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</si>
  <si>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</si>
  <si>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</si>
  <si>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</si>
  <si>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</si>
  <si>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</si>
  <si>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</si>
  <si>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</si>
  <si>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</si>
  <si>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</si>
  <si>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</si>
  <si>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</si>
  <si>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</si>
  <si>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</si>
  <si>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</si>
  <si>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</si>
  <si>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</si>
  <si>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</si>
  <si>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</si>
  <si>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</si>
  <si>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</si>
  <si>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</si>
  <si>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</si>
  <si>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</si>
  <si>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</si>
  <si>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</si>
  <si>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</si>
  <si>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</si>
  <si>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</si>
  <si>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</si>
  <si>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</si>
  <si>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</si>
  <si>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</si>
  <si>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</si>
  <si>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</si>
  <si>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</si>
  <si>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</si>
  <si>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</si>
  <si>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</si>
  <si>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</si>
  <si>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</si>
  <si>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</si>
  <si>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</si>
  <si>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</si>
  <si>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</si>
  <si>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</si>
  <si>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</si>
  <si>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</si>
  <si>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</si>
  <si>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</si>
  <si>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</si>
  <si>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</si>
  <si>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</si>
  <si>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</si>
  <si>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</si>
  <si>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</si>
  <si>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</si>
  <si>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</si>
  <si>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</si>
  <si>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</si>
  <si>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</si>
  <si>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</si>
  <si>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</si>
  <si>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</si>
  <si>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</si>
  <si>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</si>
  <si>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</si>
  <si>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</si>
  <si>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</si>
  <si>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</si>
  <si>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</si>
  <si>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</si>
  <si>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</si>
  <si>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</si>
  <si>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</si>
  <si>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</si>
  <si>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</si>
  <si>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</si>
  <si>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</si>
  <si>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</si>
  <si>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</si>
  <si>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</si>
  <si>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</si>
  <si>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</si>
  <si>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</si>
  <si>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</si>
  <si>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</si>
  <si>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</si>
  <si>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</si>
  <si>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</si>
  <si>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</si>
  <si>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</si>
  <si>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</si>
  <si>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</si>
  <si>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</si>
  <si>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</si>
  <si>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</si>
  <si>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</si>
  <si>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</si>
  <si>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</si>
  <si>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</si>
  <si>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</si>
  <si>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</si>
  <si>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</si>
  <si>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</si>
  <si>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</si>
  <si>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</si>
  <si>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</si>
  <si>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</si>
  <si>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</si>
  <si>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</si>
  <si>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</si>
  <si>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</si>
  <si>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</si>
  <si>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</si>
  <si>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</si>
  <si>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</si>
  <si>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</si>
  <si>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</si>
  <si>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</si>
  <si>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</si>
  <si>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</si>
  <si>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</si>
  <si>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</si>
  <si>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</si>
  <si>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</si>
  <si>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</si>
  <si>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</si>
  <si>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</si>
  <si>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</si>
  <si>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</si>
  <si>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</si>
  <si>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</si>
  <si>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</si>
  <si>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</si>
  <si>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</si>
  <si>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</si>
  <si>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</si>
  <si>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</si>
  <si>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</si>
  <si>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</si>
  <si>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</si>
  <si>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</si>
  <si>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</si>
  <si>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</si>
  <si>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</si>
  <si>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</si>
  <si>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</si>
  <si>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</si>
  <si>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</si>
  <si>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</si>
  <si>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</si>
  <si>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</si>
  <si>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</si>
  <si>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</si>
  <si>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</si>
  <si>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</si>
  <si>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</si>
  <si>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</si>
  <si>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</si>
  <si>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</si>
  <si>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</si>
  <si>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</si>
  <si>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</si>
  <si>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</si>
  <si>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</si>
  <si>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</si>
  <si>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</si>
  <si>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</si>
  <si>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</si>
  <si>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</si>
  <si>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</si>
  <si>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</si>
  <si>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</si>
  <si>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</si>
  <si>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</si>
  <si>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</si>
  <si>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</si>
  <si>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</si>
  <si>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</si>
  <si>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</si>
  <si>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</si>
  <si>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</si>
  <si>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</si>
  <si>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</si>
  <si>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</si>
  <si>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</si>
  <si>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</si>
  <si>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</si>
  <si>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</si>
  <si>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</si>
  <si>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</si>
  <si>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</si>
  <si>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</si>
  <si>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</si>
  <si>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</si>
  <si>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</si>
  <si>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</si>
  <si>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</si>
  <si>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</si>
  <si>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</si>
  <si>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</si>
  <si>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</si>
  <si>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</si>
  <si>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</si>
  <si>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</si>
  <si>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</si>
  <si>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</si>
  <si>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</si>
  <si>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</si>
  <si>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</si>
  <si>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</si>
  <si>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</si>
  <si>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</si>
  <si>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</si>
  <si>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</si>
  <si>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</si>
  <si>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</si>
  <si>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</si>
  <si>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</si>
  <si>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</si>
  <si>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</si>
  <si>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</si>
  <si>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</si>
  <si>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</si>
  <si>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</si>
  <si>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</si>
  <si>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</si>
  <si>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</si>
  <si>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</si>
  <si>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</si>
  <si>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</si>
  <si>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</si>
  <si>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</si>
  <si>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</si>
  <si>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</si>
  <si>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</si>
  <si>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</si>
  <si>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</si>
  <si>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</si>
  <si>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</si>
  <si>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</si>
  <si>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</si>
  <si>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</si>
  <si>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</si>
  <si>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</si>
  <si>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</si>
  <si>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</si>
  <si>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</si>
  <si>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</si>
  <si>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</si>
  <si>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</si>
  <si>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</si>
  <si>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</si>
  <si>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</si>
  <si>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</si>
  <si>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</si>
  <si>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</si>
  <si>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</si>
  <si>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</si>
  <si>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</si>
  <si>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</si>
  <si>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</si>
  <si>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</si>
  <si>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</si>
  <si>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</si>
  <si>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</si>
  <si>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</si>
  <si>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</si>
  <si>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</si>
  <si>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</si>
  <si>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</si>
  <si>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</si>
  <si>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</si>
  <si>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</si>
  <si>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</si>
  <si>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</si>
  <si>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</si>
  <si>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</si>
  <si>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</si>
  <si>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</si>
  <si>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</si>
  <si>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</si>
  <si>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</si>
  <si>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</si>
  <si>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</si>
  <si>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</si>
  <si>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</si>
  <si>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</si>
  <si>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</si>
  <si>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</si>
  <si>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</si>
  <si>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</si>
  <si>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</si>
  <si>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</si>
  <si>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</si>
  <si>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</si>
  <si>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</si>
  <si>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</si>
  <si>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</si>
  <si>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</si>
  <si>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</si>
  <si>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</si>
  <si>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</si>
  <si>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</si>
  <si>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</si>
  <si>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</si>
  <si>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</si>
  <si>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</si>
  <si>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</si>
  <si>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</si>
  <si>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</si>
  <si>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</si>
  <si>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</si>
  <si>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</si>
  <si>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</si>
  <si>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</si>
  <si>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</si>
  <si>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</si>
  <si>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</si>
  <si>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</si>
  <si>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</si>
  <si>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</si>
  <si>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</si>
  <si>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</si>
  <si>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</si>
  <si>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</si>
  <si>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</si>
  <si>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</si>
  <si>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</si>
  <si>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</si>
  <si>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</si>
  <si>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</si>
  <si>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</si>
  <si>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</si>
  <si>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</si>
  <si>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</si>
  <si>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</si>
  <si>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</si>
  <si>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</si>
  <si>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</si>
  <si>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</si>
  <si>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</si>
  <si>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</si>
  <si>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</si>
  <si>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</si>
  <si>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</si>
  <si>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</si>
  <si>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</si>
  <si>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</si>
  <si>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</si>
  <si>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</si>
  <si>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</si>
  <si>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</si>
  <si>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</si>
  <si>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</si>
  <si>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</si>
  <si>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</si>
  <si>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</si>
  <si>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</si>
  <si>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</si>
  <si>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</si>
  <si>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</si>
  <si>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</si>
  <si>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</si>
  <si>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</si>
  <si>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</si>
  <si>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</si>
  <si>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</si>
  <si>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</si>
  <si>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</si>
  <si>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</si>
  <si>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</si>
  <si>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</si>
  <si>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</si>
  <si>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</si>
  <si>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</si>
  <si>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</si>
  <si>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</si>
  <si>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</si>
  <si>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</si>
  <si>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</si>
  <si>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</si>
  <si>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</si>
  <si>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</si>
  <si>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</si>
  <si>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</si>
  <si>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</si>
  <si>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</si>
  <si>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</si>
  <si>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</si>
  <si>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</si>
  <si>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</si>
  <si>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</si>
  <si>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</si>
  <si>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</si>
  <si>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</si>
  <si>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</si>
  <si>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</si>
  <si>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</si>
  <si>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</si>
  <si>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</si>
  <si>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</si>
  <si>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</si>
  <si>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</si>
  <si>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</si>
  <si>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</si>
  <si>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</si>
  <si>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</si>
  <si>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</si>
  <si>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</si>
  <si>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</si>
  <si>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</si>
  <si>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</si>
  <si>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</si>
  <si>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</si>
  <si>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</si>
  <si>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</si>
  <si>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</si>
  <si>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</si>
  <si>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</si>
  <si>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</si>
  <si>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</si>
  <si>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</si>
  <si>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</si>
  <si>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</si>
  <si>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</si>
  <si>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</si>
  <si>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</si>
  <si>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</si>
  <si>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</si>
  <si>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</si>
  <si>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</si>
  <si>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</si>
  <si>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</si>
  <si>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</si>
  <si>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</si>
  <si>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</si>
  <si>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</si>
  <si>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</si>
  <si>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</si>
  <si>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</si>
  <si>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</si>
  <si>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</si>
  <si>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</si>
  <si>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</si>
  <si>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</si>
  <si>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</si>
  <si>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</si>
  <si>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</si>
  <si>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</si>
  <si>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</si>
  <si>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</si>
  <si>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</si>
  <si>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</si>
  <si>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</si>
  <si>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</si>
  <si>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</si>
  <si>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</si>
  <si>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</si>
  <si>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</si>
  <si>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</si>
  <si>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</si>
  <si>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</si>
  <si>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</si>
  <si>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</si>
  <si>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</si>
  <si>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</si>
  <si>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</si>
  <si>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</si>
  <si>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</si>
  <si>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</si>
  <si>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</si>
  <si>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</si>
  <si>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</si>
  <si>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</si>
  <si>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</si>
  <si>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</si>
  <si>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</si>
  <si>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</si>
  <si>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</si>
  <si>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</si>
  <si>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</si>
  <si>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</si>
  <si>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</si>
  <si>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</si>
  <si>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</si>
  <si>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</si>
  <si>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</si>
  <si>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</si>
  <si>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</si>
  <si>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</si>
  <si>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</si>
  <si>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</si>
  <si>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</si>
  <si>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</si>
  <si>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</si>
  <si>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</si>
  <si>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</si>
  <si>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</si>
  <si>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</si>
  <si>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</si>
  <si>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</si>
  <si>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</si>
  <si>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</si>
  <si>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</si>
  <si>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</si>
  <si>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</si>
  <si>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</si>
  <si>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</si>
  <si>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</si>
  <si>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</si>
  <si>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</si>
  <si>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</si>
  <si>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</si>
  <si>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</si>
  <si>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</si>
  <si>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</si>
  <si>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</si>
  <si>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</si>
  <si>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</si>
  <si>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</si>
  <si>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</si>
  <si>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</si>
  <si>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</si>
  <si>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</si>
  <si>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</si>
  <si>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</si>
  <si>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</si>
  <si>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</si>
  <si>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</si>
  <si>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</si>
  <si>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</si>
  <si>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</si>
  <si>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</si>
  <si>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</si>
  <si>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</si>
  <si>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</si>
  <si>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</si>
  <si>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</si>
  <si>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</si>
  <si>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</si>
  <si>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</si>
  <si>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</si>
  <si>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</si>
  <si>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</si>
  <si>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</si>
  <si>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</si>
  <si>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</si>
  <si>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</si>
  <si>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</si>
  <si>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</si>
  <si>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</si>
  <si>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</si>
  <si>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</si>
  <si>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</si>
  <si>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</si>
  <si>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</si>
  <si>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</si>
  <si>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</si>
  <si>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</si>
  <si>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</si>
  <si>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</si>
  <si>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</si>
  <si>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</si>
  <si>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</si>
  <si>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</si>
  <si>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</si>
  <si>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</si>
  <si>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</si>
  <si>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</si>
  <si>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</si>
  <si>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</si>
  <si>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</si>
  <si>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</si>
  <si>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</si>
  <si>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</si>
  <si>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</si>
  <si>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</si>
  <si>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</si>
  <si>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</si>
  <si>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</si>
  <si>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</si>
  <si>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</si>
  <si>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</si>
  <si>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</si>
  <si>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</si>
  <si>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</si>
  <si>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</si>
  <si>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</si>
  <si>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</si>
  <si>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</si>
  <si>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</si>
  <si>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</si>
  <si>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</si>
  <si>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</si>
  <si>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</si>
  <si>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</si>
  <si>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</si>
  <si>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</si>
  <si>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</si>
  <si>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</si>
  <si>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</si>
  <si>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</si>
  <si>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</si>
  <si>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</si>
  <si>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</si>
  <si>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</si>
  <si>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</si>
  <si>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</si>
  <si>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</si>
  <si>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</si>
  <si>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</si>
  <si>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</si>
  <si>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</si>
  <si>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</si>
  <si>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</si>
  <si>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</si>
  <si>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</si>
  <si>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</si>
  <si>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</si>
  <si>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</si>
  <si>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</si>
  <si>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</si>
  <si>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</si>
  <si>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</si>
  <si>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</si>
  <si>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</si>
  <si>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</si>
  <si>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</si>
  <si>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</si>
  <si>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</si>
  <si>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</si>
  <si>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</si>
  <si>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</si>
  <si>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</si>
  <si>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</si>
  <si>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</si>
  <si>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</si>
  <si>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</si>
  <si>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</si>
  <si>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</si>
  <si>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</si>
  <si>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</si>
  <si>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</si>
  <si>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</si>
  <si>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</si>
  <si>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</si>
  <si>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</si>
  <si>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</si>
  <si>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</si>
  <si>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</si>
  <si>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</si>
  <si>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</si>
  <si>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</si>
  <si>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</si>
  <si>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</si>
  <si>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</si>
  <si>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</si>
  <si>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</si>
  <si>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</si>
  <si>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</si>
  <si>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</si>
  <si>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</si>
  <si>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</si>
  <si>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</si>
  <si>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</si>
  <si>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</si>
  <si>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</si>
  <si>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</si>
  <si>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</si>
  <si>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</si>
  <si>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</si>
  <si>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</si>
  <si>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</si>
  <si>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</si>
  <si>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</si>
  <si>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</si>
  <si>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</si>
  <si>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</si>
  <si>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</si>
  <si>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</si>
  <si>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</si>
  <si>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</si>
  <si>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</si>
  <si>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</si>
  <si>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</si>
  <si>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</si>
  <si>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</si>
  <si>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</si>
  <si>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</si>
  <si>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</si>
  <si>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</si>
  <si>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</si>
  <si>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</si>
  <si>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</si>
  <si>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</si>
  <si>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</si>
  <si>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</si>
  <si>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</si>
  <si>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</si>
  <si>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</si>
  <si>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</si>
  <si>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</si>
  <si>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</si>
  <si>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</si>
  <si>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</si>
  <si>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</si>
  <si>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</si>
  <si>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</si>
  <si>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</si>
  <si>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</si>
  <si>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</si>
  <si>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</si>
  <si>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</si>
  <si>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</si>
  <si>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</si>
  <si>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</si>
  <si>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</si>
  <si>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</si>
  <si>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</si>
  <si>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</si>
  <si>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</si>
  <si>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</si>
  <si>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</si>
  <si>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</si>
  <si>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</si>
  <si>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</si>
  <si>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</si>
  <si>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</si>
  <si>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</si>
  <si>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</si>
  <si>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</si>
  <si>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</si>
  <si>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</si>
  <si>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</si>
  <si>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</si>
  <si>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</si>
  <si>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</si>
  <si>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</si>
  <si>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</si>
  <si>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</si>
  <si>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</si>
  <si>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</si>
  <si>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</si>
  <si>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</si>
  <si>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</si>
  <si>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</si>
  <si>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</si>
  <si>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</si>
  <si>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</si>
  <si>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</si>
  <si>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</si>
  <si>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</si>
  <si>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</si>
  <si>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</si>
  <si>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</si>
  <si>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</si>
  <si>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</si>
  <si>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</si>
  <si>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</si>
  <si>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</si>
  <si>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</si>
  <si>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</si>
  <si>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</si>
  <si>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</si>
  <si>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</si>
  <si>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</si>
  <si>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</si>
  <si>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</si>
  <si>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</si>
  <si>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</si>
  <si>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</si>
  <si>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</si>
  <si>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</si>
  <si>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</si>
  <si>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</si>
  <si>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</si>
  <si>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</si>
  <si>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</si>
  <si>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</si>
  <si>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</si>
  <si>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</si>
  <si>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</si>
  <si>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</si>
  <si>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</si>
  <si>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</si>
  <si>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</si>
  <si>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</si>
  <si>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</si>
  <si>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</si>
  <si>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</si>
  <si>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</si>
  <si>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</si>
  <si>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</si>
  <si>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</si>
  <si>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</si>
  <si>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</si>
  <si>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</si>
  <si>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</si>
  <si>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</si>
  <si>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</si>
  <si>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</si>
  <si>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</si>
  <si>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</si>
  <si>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</si>
  <si>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</si>
  <si>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</si>
  <si>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</si>
  <si>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</si>
  <si>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</si>
  <si>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</si>
  <si>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</si>
  <si>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</si>
  <si>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</si>
  <si>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</si>
  <si>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</si>
  <si>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</si>
  <si>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</si>
  <si>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</si>
  <si>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</si>
  <si>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</si>
  <si>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</si>
  <si>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</si>
  <si>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</si>
  <si>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</si>
  <si>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</si>
  <si>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</si>
  <si>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</si>
  <si>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</si>
  <si>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</si>
  <si>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</si>
  <si>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</si>
  <si>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</si>
  <si>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</si>
  <si>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</si>
  <si>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</si>
  <si>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</si>
  <si>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</si>
  <si>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</si>
  <si>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</si>
  <si>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</si>
  <si>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</si>
  <si>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</si>
  <si>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</si>
  <si>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</si>
  <si>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</si>
  <si>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</si>
  <si>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</si>
  <si>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</si>
  <si>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</si>
  <si>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</si>
  <si>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</si>
  <si>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</si>
  <si>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</si>
  <si>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</si>
  <si>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</si>
  <si>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</si>
  <si>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</si>
  <si>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</si>
  <si>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</si>
  <si>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</si>
  <si>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</si>
  <si>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</si>
  <si>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</si>
  <si>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</si>
  <si>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</si>
  <si>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</si>
  <si>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</si>
  <si>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</si>
  <si>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</si>
  <si>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</si>
  <si>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</si>
  <si>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</si>
  <si>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</si>
  <si>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</si>
  <si>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</si>
  <si>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</si>
  <si>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</si>
  <si>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</si>
  <si>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</si>
  <si>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</si>
  <si>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</si>
  <si>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</si>
  <si>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</si>
  <si>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</si>
  <si>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</si>
  <si>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</si>
  <si>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</si>
  <si>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</si>
  <si>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</si>
  <si>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</si>
  <si>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</si>
  <si>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</si>
  <si>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</si>
  <si>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</si>
  <si>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</si>
  <si>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</si>
  <si>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</si>
  <si>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</si>
  <si>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</si>
  <si>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</si>
  <si>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</si>
  <si>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</si>
  <si>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</si>
  <si>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</si>
  <si>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</si>
  <si>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</si>
  <si>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</si>
  <si>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</si>
  <si>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</si>
  <si>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</si>
  <si>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</si>
  <si>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</si>
  <si>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</si>
  <si>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</si>
  <si>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</si>
  <si>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</si>
  <si>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</si>
  <si>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</si>
  <si>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</si>
  <si>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</si>
  <si>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</si>
  <si>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</si>
  <si>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</si>
  <si>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</si>
  <si>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</si>
  <si>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</si>
  <si>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</si>
  <si>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</si>
  <si>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</si>
  <si>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</si>
  <si>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</si>
  <si>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</si>
  <si>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</si>
  <si>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</si>
  <si>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</si>
  <si>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</si>
  <si>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</si>
  <si>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</si>
  <si>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</si>
  <si>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</si>
  <si>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</si>
  <si>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</si>
  <si>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</si>
  <si>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</si>
  <si>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</si>
  <si>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</si>
  <si>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</si>
  <si>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</si>
  <si>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</si>
  <si>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</si>
  <si>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</si>
  <si>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</si>
  <si>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</si>
  <si>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</si>
  <si>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</si>
  <si>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</si>
  <si>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</si>
  <si>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</si>
  <si>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</si>
  <si>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</si>
  <si>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</si>
  <si>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</si>
  <si>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</si>
  <si>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</si>
  <si>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</si>
  <si>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</si>
  <si>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</si>
  <si>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</si>
  <si>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</si>
  <si>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</si>
  <si>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</si>
  <si>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</si>
  <si>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</si>
  <si>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</si>
  <si>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</si>
  <si>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</si>
  <si>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</si>
  <si>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</si>
  <si>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</si>
  <si>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</si>
  <si>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</si>
  <si>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</si>
  <si>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</si>
  <si>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</si>
  <si>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</si>
  <si>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</si>
  <si>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</si>
  <si>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</si>
  <si>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</si>
  <si>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</si>
  <si>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</si>
  <si>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</si>
  <si>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</si>
  <si>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</si>
  <si>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</si>
  <si>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</si>
  <si>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</si>
  <si>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</si>
  <si>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</si>
  <si>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</si>
  <si>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</si>
  <si>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</si>
  <si>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</si>
  <si>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</si>
  <si>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</si>
  <si>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</si>
  <si>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</si>
  <si>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</si>
  <si>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</si>
  <si>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</si>
  <si>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</si>
  <si>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</si>
  <si>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</si>
  <si>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</si>
  <si>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</si>
  <si>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</si>
  <si>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</si>
  <si>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</si>
  <si>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</si>
  <si>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</si>
  <si>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</si>
  <si>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</si>
  <si>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</si>
  <si>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</si>
  <si>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</si>
  <si>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</si>
  <si>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</si>
  <si>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</si>
  <si>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</si>
  <si>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</si>
  <si>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</si>
  <si>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</si>
  <si>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</si>
  <si>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</si>
  <si>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</si>
  <si>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</si>
  <si>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</si>
  <si>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</si>
  <si>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</si>
  <si>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</si>
  <si>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</si>
  <si>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</si>
  <si>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</si>
  <si>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</si>
  <si>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</si>
  <si>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</si>
  <si>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</si>
  <si>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</si>
  <si>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</si>
  <si>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</si>
  <si>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</si>
  <si>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</si>
  <si>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</si>
  <si>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</si>
  <si>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</si>
  <si>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</si>
  <si>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</si>
  <si>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</si>
  <si>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</si>
  <si>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</si>
  <si>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</si>
  <si>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</si>
  <si>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</si>
  <si>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</si>
  <si>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</si>
  <si>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</si>
  <si>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</si>
  <si>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</si>
  <si>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</si>
  <si>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</si>
  <si>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</si>
  <si>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</si>
  <si>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</si>
  <si>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</si>
  <si>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</si>
  <si>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</si>
  <si>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</si>
  <si>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</si>
  <si>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</si>
  <si>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</si>
  <si>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</si>
  <si>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</si>
  <si>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</si>
  <si>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</si>
  <si>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</si>
  <si>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</si>
  <si>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</si>
  <si>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</si>
  <si>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</si>
  <si>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</si>
  <si>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</si>
  <si>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</si>
  <si>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</si>
  <si>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</si>
  <si>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</si>
  <si>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</si>
  <si>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</si>
  <si>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</si>
  <si>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</si>
  <si>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</si>
  <si>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</si>
  <si>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</si>
  <si>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</si>
  <si>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</si>
  <si>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</si>
  <si>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</si>
  <si>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</si>
  <si>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</si>
  <si>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</si>
  <si>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</si>
  <si>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</si>
  <si>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</si>
  <si>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</si>
  <si>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</si>
  <si>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</si>
  <si>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</si>
  <si>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</si>
  <si>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</si>
  <si>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</si>
  <si>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</si>
  <si>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</si>
  <si>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</si>
  <si>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</si>
  <si>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</si>
  <si>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</si>
  <si>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</si>
  <si>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</si>
  <si>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</si>
  <si>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</si>
  <si>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</si>
  <si>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</si>
  <si>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</si>
  <si>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</si>
  <si>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</si>
  <si>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</si>
  <si>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</si>
  <si>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</si>
  <si>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</si>
  <si>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</si>
  <si>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</si>
  <si>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</si>
  <si>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</si>
  <si>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</si>
  <si>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</si>
  <si>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</si>
  <si>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</si>
  <si>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</si>
  <si>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</si>
  <si>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</si>
  <si>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</si>
  <si>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</si>
  <si>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</si>
  <si>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</si>
  <si>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</si>
  <si>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</si>
  <si>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</si>
  <si>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</si>
  <si>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</si>
  <si>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</si>
  <si>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</si>
  <si>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</si>
  <si>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</si>
  <si>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</si>
  <si>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</si>
  <si>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</si>
  <si>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</si>
  <si>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</si>
  <si>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</si>
  <si>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</si>
  <si>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</si>
  <si>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</si>
  <si>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</si>
  <si>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</si>
  <si>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</si>
  <si>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</si>
  <si>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</si>
  <si>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</si>
  <si>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</si>
  <si>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</si>
  <si>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</si>
  <si>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</si>
  <si>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</si>
  <si>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</si>
  <si>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</si>
  <si>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</si>
  <si>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</si>
  <si>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</si>
  <si>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</si>
  <si>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</si>
  <si>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</si>
  <si>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</si>
  <si>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</si>
  <si>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</si>
  <si>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</si>
  <si>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</si>
  <si>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</si>
  <si>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</si>
  <si>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</si>
  <si>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</si>
  <si>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</si>
  <si>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</si>
  <si>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</si>
  <si>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</si>
  <si>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</si>
  <si>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</si>
  <si>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</si>
  <si>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</si>
  <si>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</si>
  <si>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</si>
  <si>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</si>
  <si>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</si>
  <si>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</si>
  <si>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</si>
  <si>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</si>
  <si>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</si>
  <si>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</si>
  <si>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</si>
  <si>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</si>
  <si>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</si>
  <si>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</si>
  <si>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</si>
  <si>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</si>
  <si>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</si>
  <si>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</si>
  <si>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</si>
  <si>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</si>
  <si>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</si>
  <si>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</si>
  <si>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</si>
  <si>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</si>
  <si>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</si>
  <si>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</si>
  <si>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</si>
  <si>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</si>
  <si>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</si>
  <si>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</si>
  <si>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</si>
  <si>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</si>
  <si>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</si>
  <si>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</si>
  <si>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</si>
  <si>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</si>
  <si>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</si>
  <si>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</si>
  <si>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</si>
  <si>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</si>
  <si>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</si>
  <si>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</si>
  <si>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</si>
  <si>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</si>
  <si>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</si>
  <si>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</si>
  <si>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</si>
  <si>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</si>
  <si>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</si>
  <si>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</si>
  <si>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</si>
  <si>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</si>
  <si>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</si>
  <si>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</si>
  <si>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</si>
  <si>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</si>
  <si>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</si>
  <si>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</si>
  <si>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</si>
  <si>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</si>
  <si>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</si>
  <si>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</si>
  <si>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</si>
  <si>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</si>
  <si>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</si>
  <si>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</si>
  <si>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</si>
  <si>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</si>
  <si>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</si>
  <si>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</si>
  <si>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</si>
  <si>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</si>
  <si>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</si>
  <si>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</si>
  <si>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</si>
  <si>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</si>
  <si>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</si>
  <si>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</si>
  <si>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</si>
  <si>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</si>
  <si>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</si>
  <si>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</si>
  <si>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</si>
  <si>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</si>
  <si>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</si>
  <si>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</si>
  <si>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</si>
  <si>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</si>
  <si>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</si>
  <si>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</si>
  <si>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</si>
  <si>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</si>
  <si>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</si>
  <si>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</si>
  <si>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</si>
  <si>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</si>
  <si>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</si>
  <si>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</si>
  <si>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</si>
  <si>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</si>
  <si>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</si>
  <si>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</si>
  <si>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</si>
  <si>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</si>
  <si>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</si>
  <si>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</si>
  <si>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</si>
  <si>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</si>
  <si>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</si>
  <si>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</si>
  <si>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</si>
  <si>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</si>
  <si>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</si>
  <si>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</si>
  <si>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</si>
  <si>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</si>
  <si>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</si>
  <si>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</si>
  <si>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</si>
  <si>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</si>
  <si>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</si>
  <si>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</si>
  <si>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</si>
  <si>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</si>
  <si>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</si>
  <si>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</si>
  <si>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</si>
  <si>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</si>
  <si>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</si>
  <si>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</si>
  <si>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</si>
  <si>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</si>
  <si>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</si>
  <si>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</si>
  <si>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</si>
  <si>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</si>
  <si>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</si>
  <si>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</si>
  <si>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</si>
  <si>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</si>
  <si>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</si>
  <si>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</si>
  <si>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</si>
  <si>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</si>
  <si>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</si>
  <si>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</si>
  <si>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</si>
  <si>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</si>
  <si>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</si>
  <si>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</si>
  <si>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</si>
  <si>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</si>
  <si>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</si>
  <si>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</si>
  <si>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</si>
  <si>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</si>
  <si>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</si>
  <si>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</si>
  <si>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</si>
  <si>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</si>
  <si>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</si>
  <si>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</si>
  <si>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</si>
  <si>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</si>
  <si>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</si>
  <si>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</si>
  <si>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</si>
  <si>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</si>
  <si>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</si>
  <si>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</si>
  <si>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</si>
  <si>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</si>
  <si>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</si>
  <si>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</si>
  <si>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</si>
  <si>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</si>
  <si>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</si>
  <si>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</si>
  <si>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</si>
  <si>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</si>
  <si>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</si>
  <si>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</si>
  <si>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</si>
  <si>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</si>
  <si>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</si>
  <si>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</si>
  <si>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</si>
  <si>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</si>
  <si>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</si>
  <si>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</si>
  <si>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</si>
  <si>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</si>
  <si>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</si>
  <si>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</si>
  <si>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</si>
  <si>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</si>
  <si>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</si>
  <si>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</si>
  <si>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</si>
  <si>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</si>
  <si>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</si>
  <si>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</si>
  <si>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</si>
  <si>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</si>
  <si>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</si>
  <si>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</si>
  <si>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</si>
  <si>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</si>
  <si>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</si>
  <si>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</si>
  <si>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</si>
  <si>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</si>
  <si>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</si>
  <si>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</si>
  <si>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</si>
  <si>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</si>
  <si>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</si>
  <si>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</si>
  <si>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</si>
  <si>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</si>
  <si>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</si>
  <si>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</si>
  <si>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</si>
  <si>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</si>
  <si>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</si>
  <si>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</si>
  <si>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</si>
  <si>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</si>
  <si>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</si>
  <si>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</si>
  <si>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</si>
  <si>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</si>
  <si>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</si>
  <si>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</si>
  <si>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</si>
  <si>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</si>
  <si>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</si>
  <si>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</si>
  <si>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</si>
  <si>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</si>
  <si>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</si>
  <si>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</si>
  <si>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</si>
  <si>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</si>
  <si>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</si>
  <si>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</si>
  <si>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</si>
  <si>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</si>
  <si>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</si>
  <si>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</si>
  <si>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</si>
  <si>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</si>
  <si>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</si>
  <si>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</si>
  <si>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</si>
  <si>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</si>
  <si>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</si>
  <si>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</si>
  <si>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</si>
  <si>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</si>
  <si>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</si>
  <si>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</si>
  <si>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</si>
  <si>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</si>
  <si>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</si>
  <si>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</si>
  <si>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</si>
  <si>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</si>
  <si>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</si>
  <si>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</si>
  <si>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</si>
  <si>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</si>
  <si>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</si>
  <si>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</si>
  <si>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</si>
  <si>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</si>
  <si>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</si>
  <si>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</si>
  <si>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</si>
  <si>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</si>
  <si>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</si>
  <si>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</si>
  <si>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</si>
  <si>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</si>
  <si>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</si>
  <si>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</si>
  <si>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</si>
  <si>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</si>
  <si>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</si>
  <si>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</si>
  <si>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</si>
  <si>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</si>
  <si>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</si>
  <si>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</si>
  <si>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</si>
  <si>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</si>
  <si>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</si>
  <si>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</si>
  <si>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</si>
  <si>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</si>
  <si>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</si>
  <si>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</si>
  <si>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</si>
  <si>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</si>
  <si>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</si>
  <si>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</si>
  <si>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</si>
  <si>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</si>
  <si>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</si>
  <si>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</si>
  <si>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</si>
  <si>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</si>
  <si>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</si>
  <si>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</si>
  <si>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</si>
  <si>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</si>
  <si>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</si>
  <si>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</si>
  <si>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</si>
  <si>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</si>
  <si>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</si>
  <si>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</si>
  <si>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</si>
  <si>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</si>
  <si>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</si>
  <si>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</si>
  <si>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</si>
  <si>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</si>
  <si>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</si>
  <si>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</si>
  <si>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</si>
  <si>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</si>
  <si>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</si>
  <si>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</si>
  <si>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</si>
  <si>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</si>
  <si>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</si>
  <si>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</si>
  <si>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</si>
  <si>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</si>
  <si>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</si>
  <si>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</si>
  <si>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</si>
  <si>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</si>
  <si>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</si>
  <si>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</si>
  <si>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</si>
  <si>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</si>
  <si>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</si>
  <si>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</si>
  <si>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</si>
  <si>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</si>
  <si>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</si>
  <si>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</si>
  <si>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</si>
  <si>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</si>
  <si>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</si>
  <si>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</si>
  <si>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</si>
  <si>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</si>
  <si>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</si>
  <si>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</si>
  <si>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</si>
  <si>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</si>
  <si>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</si>
  <si>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</si>
  <si>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</si>
  <si>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</si>
  <si>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</si>
  <si>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</si>
  <si>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</si>
  <si>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</si>
  <si>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</si>
  <si>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</si>
  <si>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</si>
  <si>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</si>
  <si>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</si>
  <si>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</si>
  <si>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</si>
  <si>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</si>
  <si>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</si>
  <si>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</si>
  <si>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</si>
  <si>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</si>
  <si>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</si>
  <si>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</si>
  <si>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</si>
  <si>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</si>
  <si>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</si>
  <si>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</si>
  <si>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</si>
  <si>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</si>
  <si>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</si>
  <si>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</si>
  <si>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</si>
  <si>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</si>
  <si>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</si>
  <si>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</si>
  <si>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</si>
  <si>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</si>
  <si>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</si>
  <si>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</si>
  <si>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</si>
  <si>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</si>
  <si>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</si>
  <si>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</si>
  <si>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</si>
  <si>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</si>
  <si>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</si>
  <si>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</si>
  <si>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</si>
  <si>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</si>
  <si>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</si>
  <si>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</si>
  <si>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</si>
  <si>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</si>
  <si>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</si>
  <si>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</si>
  <si>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</si>
  <si>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</si>
  <si>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</si>
  <si>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</si>
  <si>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</si>
  <si>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</si>
  <si>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</si>
  <si>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</si>
  <si>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</si>
  <si>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</si>
  <si>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</si>
  <si>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</si>
  <si>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</si>
  <si>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</si>
  <si>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</si>
  <si>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</si>
  <si>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</si>
  <si>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</si>
  <si>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</si>
  <si>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</si>
  <si>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</si>
  <si>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</si>
  <si>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</si>
  <si>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</si>
  <si>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</si>
  <si>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</si>
  <si>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</si>
  <si>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</si>
  <si>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</si>
  <si>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</si>
  <si>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</si>
  <si>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</si>
  <si>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</si>
  <si>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</si>
  <si>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</si>
  <si>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</si>
  <si>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</si>
  <si>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</si>
  <si>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</si>
  <si>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</si>
  <si>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</si>
  <si>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</si>
  <si>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</si>
  <si>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</si>
  <si>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</si>
  <si>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</si>
  <si>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</si>
  <si>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</si>
  <si>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</si>
  <si>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</si>
  <si>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</si>
  <si>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</si>
  <si>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</si>
  <si>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</si>
  <si>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</si>
  <si>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</si>
  <si>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</si>
  <si>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</si>
  <si>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</si>
  <si>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</si>
  <si>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</si>
  <si>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</si>
  <si>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</si>
  <si>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</si>
  <si>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</si>
  <si>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</si>
  <si>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</si>
  <si>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</si>
  <si>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</si>
  <si>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</si>
  <si>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</si>
  <si>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</si>
  <si>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</si>
  <si>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</si>
  <si>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</si>
  <si>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</si>
  <si>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</si>
  <si>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</si>
  <si>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</si>
  <si>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</si>
  <si>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</si>
  <si>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</si>
  <si>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</si>
  <si>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</si>
  <si>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</si>
  <si>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</si>
  <si>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</si>
  <si>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</si>
  <si>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</si>
  <si>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</si>
  <si>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</si>
  <si>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</si>
  <si>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</si>
  <si>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</si>
  <si>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</si>
  <si>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</si>
  <si>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</si>
  <si>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</si>
  <si>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</si>
  <si>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</si>
  <si>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</si>
  <si>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</si>
  <si>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</si>
  <si>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</si>
  <si>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</si>
  <si>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</si>
  <si>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</si>
  <si>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</si>
  <si>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</si>
  <si>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</si>
  <si>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</si>
  <si>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</si>
  <si>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</si>
  <si>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</si>
  <si>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</si>
  <si>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</si>
  <si>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</si>
  <si>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</si>
  <si>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</si>
  <si>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</si>
  <si>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</si>
  <si>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</si>
  <si>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</si>
  <si>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</si>
  <si>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</si>
  <si>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</si>
  <si>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</si>
  <si>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</si>
  <si>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</si>
  <si>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</si>
  <si>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</si>
  <si>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</si>
  <si>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</si>
  <si>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</si>
  <si>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</si>
  <si>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</si>
  <si>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</si>
  <si>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</si>
  <si>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</si>
  <si>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</si>
  <si>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</si>
  <si>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</si>
  <si>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</si>
  <si>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</si>
  <si>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</si>
  <si>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</si>
  <si>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</si>
  <si>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</si>
  <si>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</si>
  <si>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</si>
  <si>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</si>
  <si>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</si>
  <si>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</si>
  <si>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</si>
  <si>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</si>
  <si>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</si>
  <si>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</si>
  <si>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</si>
  <si>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</si>
  <si>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</si>
  <si>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</si>
  <si>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</si>
  <si>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</si>
  <si>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</si>
  <si>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</si>
  <si>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</si>
  <si>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</si>
  <si>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</si>
  <si>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</si>
  <si>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</si>
  <si>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</si>
  <si>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</si>
  <si>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</si>
  <si>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</si>
  <si>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</si>
  <si>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</si>
  <si>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</si>
  <si>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</si>
  <si>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</si>
  <si>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</si>
  <si>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</si>
  <si>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</si>
  <si>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</si>
  <si>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</si>
  <si>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</si>
  <si>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</si>
  <si>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</si>
  <si>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</si>
  <si>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</si>
  <si>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</si>
  <si>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</si>
  <si>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</si>
  <si>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</si>
  <si>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</si>
  <si>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</si>
  <si>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</si>
  <si>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</si>
  <si>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</si>
  <si>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</si>
  <si>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</si>
  <si>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</si>
  <si>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</si>
  <si>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</si>
  <si>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</si>
  <si>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</si>
  <si>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</si>
  <si>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</si>
  <si>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</si>
  <si>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</si>
  <si>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</si>
  <si>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</si>
  <si>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</si>
  <si>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</si>
  <si>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</si>
  <si>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</si>
  <si>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</si>
  <si>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</si>
  <si>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</si>
  <si>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</si>
  <si>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</si>
  <si>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</si>
  <si>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</si>
  <si>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</si>
  <si>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</si>
  <si>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</si>
  <si>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</si>
  <si>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</si>
  <si>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</si>
  <si>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</si>
  <si>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</si>
  <si>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</si>
  <si>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</si>
  <si>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</si>
  <si>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</si>
  <si>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</si>
  <si>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</si>
  <si>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</si>
  <si>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</si>
  <si>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</si>
  <si>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</si>
  <si>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</si>
  <si>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</si>
  <si>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</si>
  <si>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</si>
  <si>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</si>
  <si>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</si>
  <si>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</si>
  <si>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</si>
  <si>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</si>
  <si>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</si>
  <si>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</si>
  <si>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</si>
  <si>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</si>
  <si>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</si>
  <si>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</si>
  <si>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</si>
  <si>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</si>
  <si>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</si>
  <si>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</si>
  <si>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</si>
  <si>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</si>
  <si>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</si>
  <si>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</si>
  <si>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</si>
  <si>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</si>
  <si>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</si>
  <si>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</si>
  <si>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</si>
  <si>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</si>
  <si>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</si>
  <si>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</si>
  <si>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</si>
  <si>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</si>
  <si>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</si>
  <si>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</si>
  <si>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</si>
  <si>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</si>
  <si>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</si>
  <si>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</si>
  <si>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</si>
  <si>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</si>
  <si>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</si>
  <si>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</si>
  <si>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</si>
  <si>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</si>
  <si>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</si>
  <si>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</si>
  <si>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</si>
  <si>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</si>
  <si>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</si>
  <si>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</si>
  <si>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</si>
  <si>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</si>
  <si>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</si>
  <si>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</si>
  <si>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</si>
  <si>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</si>
  <si>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</si>
  <si>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</si>
  <si>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</si>
  <si>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</si>
  <si>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</si>
  <si>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</si>
  <si>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</si>
  <si>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</si>
  <si>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</si>
  <si>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</si>
  <si>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</si>
  <si>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</si>
  <si>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</si>
  <si>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</si>
  <si>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</si>
  <si>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</si>
  <si>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</si>
  <si>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</si>
  <si>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</si>
  <si>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</si>
  <si>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</si>
  <si>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</si>
  <si>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</si>
  <si>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</si>
  <si>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</si>
  <si>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</si>
  <si>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</si>
  <si>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</si>
  <si>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</si>
  <si>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</si>
  <si>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</si>
  <si>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</si>
  <si>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</si>
  <si>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</si>
  <si>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</si>
  <si>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</si>
  <si>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</si>
  <si>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</si>
  <si>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</si>
  <si>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</si>
  <si>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</si>
  <si>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</si>
  <si>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</si>
  <si>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</si>
  <si>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</si>
  <si>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</si>
  <si>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</si>
  <si>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</si>
  <si>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</si>
  <si>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</si>
  <si>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</si>
  <si>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</si>
  <si>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</si>
  <si>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</si>
  <si>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</si>
  <si>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</si>
  <si>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</si>
  <si>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</si>
  <si>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</si>
  <si>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</si>
  <si>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</si>
  <si>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</si>
  <si>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</si>
  <si>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</si>
  <si>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</si>
  <si>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</si>
  <si>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</si>
  <si>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</si>
  <si>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</si>
  <si>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</si>
  <si>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</si>
  <si>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</si>
  <si>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</si>
  <si>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</si>
  <si>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</si>
  <si>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</si>
  <si>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</si>
  <si>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</si>
  <si>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</si>
  <si>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</si>
  <si>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</si>
  <si>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</si>
  <si>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</si>
  <si>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</si>
  <si>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</si>
  <si>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</si>
  <si>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</si>
  <si>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</si>
  <si>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</si>
  <si>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</si>
  <si>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</si>
  <si>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</si>
  <si>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</si>
  <si>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</si>
  <si>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</si>
  <si>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</si>
  <si>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</si>
  <si>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</si>
  <si>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</si>
  <si>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</si>
  <si>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</si>
  <si>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</si>
  <si>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</si>
  <si>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</si>
  <si>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</si>
  <si>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</si>
  <si>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</si>
  <si>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</si>
  <si>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</si>
  <si>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</si>
  <si>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</si>
  <si>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</si>
  <si>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</si>
  <si>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</si>
  <si>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</si>
  <si>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</si>
  <si>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</si>
  <si>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</si>
  <si>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</si>
  <si>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</si>
  <si>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</si>
  <si>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</si>
  <si>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</si>
  <si>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</si>
  <si>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</si>
  <si>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</si>
  <si>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</si>
  <si>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</si>
  <si>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</si>
  <si>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</si>
  <si>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</si>
  <si>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</si>
  <si>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</si>
  <si>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</si>
  <si>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</si>
  <si>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</si>
  <si>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</si>
  <si>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</si>
  <si>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</si>
  <si>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</si>
  <si>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</si>
  <si>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</si>
  <si>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</si>
  <si>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</si>
  <si>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</si>
  <si>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</si>
  <si>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</si>
  <si>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</si>
  <si>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</si>
  <si>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</si>
  <si>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</si>
  <si>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</si>
  <si>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</si>
  <si>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</si>
  <si>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</si>
  <si>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</si>
  <si>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</si>
  <si>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</si>
  <si>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</si>
  <si>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</si>
  <si>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</si>
  <si>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</si>
  <si>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</si>
  <si>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</si>
  <si>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</si>
  <si>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</si>
  <si>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</si>
  <si>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</si>
  <si>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</si>
  <si>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</si>
  <si>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</si>
  <si>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</si>
  <si>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</si>
  <si>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</si>
  <si>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</si>
  <si>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</si>
  <si>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</si>
  <si>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</si>
  <si>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</si>
  <si>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</si>
  <si>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</si>
  <si>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</si>
  <si>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</si>
  <si>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</si>
  <si>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</si>
  <si>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</si>
  <si>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</si>
  <si>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</si>
  <si>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</si>
  <si>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</si>
  <si>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</si>
  <si>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</si>
  <si>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</si>
  <si>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</si>
  <si>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</si>
  <si>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</si>
  <si>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</si>
  <si>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</si>
  <si>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</si>
  <si>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</si>
  <si>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</si>
  <si>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</si>
  <si>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</si>
  <si>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</si>
  <si>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</si>
  <si>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</si>
  <si>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</si>
  <si>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</si>
  <si>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</si>
  <si>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</si>
  <si>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</si>
  <si>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</si>
  <si>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</si>
  <si>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</si>
  <si>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</si>
  <si>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</si>
  <si>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</si>
  <si>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</si>
  <si>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</si>
  <si>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</si>
  <si>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</si>
  <si>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</si>
  <si>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</si>
  <si>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</si>
  <si>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</si>
  <si>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</si>
  <si>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</si>
  <si>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</si>
  <si>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</si>
  <si>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</si>
  <si>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</si>
  <si>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</si>
  <si>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</si>
  <si>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</si>
  <si>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</si>
  <si>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</si>
  <si>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</si>
  <si>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</si>
  <si>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</si>
  <si>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</si>
  <si>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</si>
  <si>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</si>
  <si>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</si>
  <si>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</si>
  <si>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</si>
  <si>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</si>
  <si>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</si>
  <si>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</si>
  <si>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</si>
  <si>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</si>
  <si>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</si>
  <si>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</si>
  <si>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</si>
  <si>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</si>
  <si>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</si>
  <si>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</si>
  <si>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</si>
  <si>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</si>
  <si>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</si>
  <si>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</si>
  <si>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</si>
  <si>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</si>
  <si>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</si>
  <si>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</si>
  <si>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</si>
  <si>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</si>
  <si>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</si>
  <si>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</si>
  <si>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</si>
  <si>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</si>
  <si>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</si>
  <si>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</si>
  <si>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</si>
  <si>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</si>
  <si>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</si>
  <si>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</si>
  <si>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</si>
  <si>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</si>
  <si>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</si>
  <si>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</si>
  <si>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</si>
  <si>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</si>
  <si>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</si>
  <si>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</si>
  <si>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</si>
  <si>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</si>
  <si>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</si>
  <si>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</si>
  <si>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</si>
  <si>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</si>
  <si>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</si>
  <si>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</si>
  <si>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</si>
  <si>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</si>
  <si>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</si>
  <si>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</si>
  <si>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</si>
  <si>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</si>
  <si>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</si>
  <si>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</si>
  <si>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</si>
  <si>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</si>
  <si>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</si>
  <si>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</si>
  <si>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</si>
  <si>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</si>
  <si>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</si>
  <si>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</si>
  <si>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</si>
  <si>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</si>
  <si>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</si>
  <si>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</si>
  <si>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</si>
  <si>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</si>
  <si>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</si>
  <si>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</si>
  <si>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</si>
  <si>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</si>
  <si>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</si>
  <si>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</si>
  <si>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</si>
  <si>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</si>
  <si>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</si>
  <si>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</si>
  <si>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</si>
  <si>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</si>
  <si>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</si>
  <si>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</si>
  <si>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</si>
  <si>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</si>
  <si>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</si>
  <si>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</si>
  <si>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</si>
  <si>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</si>
  <si>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</si>
  <si>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</si>
  <si>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</si>
  <si>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</si>
  <si>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</si>
  <si>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</si>
  <si>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</si>
  <si>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</si>
  <si>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</si>
  <si>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</si>
  <si>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</si>
  <si>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</si>
  <si>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</si>
  <si>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</si>
  <si>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</si>
  <si>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</si>
  <si>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</si>
  <si>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</si>
  <si>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</si>
  <si>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</si>
  <si>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</si>
  <si>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</si>
  <si>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</si>
  <si>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</si>
  <si>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</si>
  <si>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</si>
  <si>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</si>
  <si>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</si>
  <si>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</si>
  <si>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</si>
  <si>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</si>
  <si>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</si>
  <si>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</si>
  <si>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</si>
  <si>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</si>
  <si>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</si>
  <si>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</si>
  <si>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</si>
  <si>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</si>
  <si>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</si>
  <si>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</si>
  <si>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</si>
  <si>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</si>
  <si>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</si>
  <si>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</si>
  <si>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</si>
  <si>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</si>
  <si>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</si>
  <si>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</si>
  <si>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</si>
  <si>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</si>
  <si>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</si>
  <si>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</si>
  <si>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</si>
  <si>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</si>
  <si>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</si>
  <si>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</si>
  <si>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</si>
  <si>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</si>
  <si>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</si>
  <si>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</si>
  <si>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</si>
  <si>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</si>
  <si>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</si>
  <si>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</si>
  <si>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</si>
  <si>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</si>
  <si>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</si>
  <si>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</si>
  <si>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</si>
  <si>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</si>
  <si>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</si>
  <si>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</si>
  <si>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</si>
  <si>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</si>
  <si>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</si>
  <si>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</si>
  <si>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</si>
  <si>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</si>
  <si>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</si>
  <si>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</si>
  <si>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</si>
  <si>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</si>
  <si>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</si>
  <si>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</si>
  <si>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</si>
  <si>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</si>
  <si>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</si>
  <si>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</si>
  <si>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</si>
  <si>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</si>
  <si>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</si>
  <si>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</si>
  <si>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</si>
  <si>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</si>
  <si>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</si>
  <si>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</si>
  <si>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</si>
  <si>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</si>
  <si>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</si>
  <si>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</si>
  <si>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</si>
  <si>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</si>
  <si>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</si>
  <si>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</si>
  <si>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</si>
  <si>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</si>
  <si>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</si>
  <si>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</si>
  <si>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</si>
  <si>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</si>
  <si>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</si>
  <si>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</si>
  <si>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</si>
  <si>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</si>
  <si>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</si>
  <si>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</si>
  <si>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</si>
  <si>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</si>
  <si>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</si>
  <si>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</si>
  <si>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</si>
  <si>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</si>
  <si>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</si>
  <si>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</si>
  <si>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</si>
  <si>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</si>
  <si>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</si>
  <si>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</si>
  <si>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</si>
  <si>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</si>
  <si>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</si>
  <si>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</si>
  <si>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</si>
  <si>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</si>
  <si>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</si>
  <si>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</si>
  <si>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</si>
  <si>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</si>
  <si>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</si>
  <si>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</si>
  <si>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</si>
  <si>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</si>
  <si>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</si>
  <si>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</si>
  <si>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</si>
  <si>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</si>
  <si>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</si>
  <si>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</si>
  <si>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</si>
  <si>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</si>
  <si>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</si>
  <si>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</si>
  <si>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</si>
  <si>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</si>
  <si>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</si>
  <si>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</si>
  <si>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</si>
  <si>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</si>
  <si>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</si>
  <si>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</si>
  <si>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</si>
  <si>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</si>
  <si>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</si>
  <si>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</si>
  <si>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</si>
  <si>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</si>
  <si>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</si>
  <si>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</si>
  <si>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</si>
  <si>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</si>
  <si>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</si>
  <si>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</si>
  <si>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</si>
  <si>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</si>
  <si>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</si>
  <si>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</si>
  <si>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</si>
  <si>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</si>
  <si>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</si>
  <si>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</si>
  <si>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</si>
  <si>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</si>
  <si>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</si>
  <si>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</si>
  <si>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</si>
  <si>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</si>
  <si>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</si>
  <si>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</si>
  <si>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</si>
  <si>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</si>
  <si>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</si>
  <si>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</si>
  <si>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</si>
  <si>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</si>
  <si>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</si>
  <si>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</si>
  <si>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</si>
  <si>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</si>
  <si>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</si>
  <si>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</si>
  <si>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</si>
  <si>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</si>
  <si>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</si>
  <si>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</si>
  <si>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</si>
  <si>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</si>
  <si>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</si>
  <si>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</si>
  <si>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</si>
  <si>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</si>
  <si>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</si>
  <si>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</si>
  <si>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</si>
  <si>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</si>
  <si>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</si>
  <si>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</si>
  <si>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</si>
  <si>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</si>
  <si>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</si>
  <si>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</si>
  <si>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</si>
  <si>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</si>
  <si>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</si>
  <si>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</si>
  <si>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</si>
  <si>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</si>
  <si>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</si>
  <si>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</si>
  <si>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</si>
  <si>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</si>
  <si>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</si>
  <si>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</si>
  <si>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</si>
  <si>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</si>
  <si>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</si>
  <si>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</si>
  <si>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</si>
  <si>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</si>
  <si>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</si>
  <si>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</si>
  <si>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</si>
  <si>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</si>
  <si>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</si>
  <si>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</si>
  <si>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</si>
  <si>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</si>
  <si>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</si>
  <si>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</si>
  <si>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</si>
  <si>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</si>
  <si>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</si>
  <si>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</si>
  <si>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</si>
  <si>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</si>
  <si>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</si>
  <si>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</si>
  <si>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</si>
  <si>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</si>
  <si>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</si>
  <si>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</si>
  <si>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</si>
  <si>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</si>
  <si>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</si>
  <si>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</si>
  <si>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</si>
  <si>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</si>
  <si>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</si>
  <si>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</si>
  <si>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</si>
  <si>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</si>
  <si>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</si>
  <si>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</si>
  <si>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</si>
  <si>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</si>
  <si>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</si>
  <si>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</si>
  <si>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</si>
  <si>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</si>
  <si>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</si>
  <si>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</si>
  <si>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</si>
  <si>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</si>
  <si>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</si>
  <si>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</si>
  <si>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</si>
  <si>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</si>
  <si>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</si>
  <si>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</si>
  <si>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</si>
  <si>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</si>
  <si>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</si>
  <si>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</si>
  <si>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</si>
  <si>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</si>
  <si>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</si>
  <si>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</si>
  <si>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</si>
  <si>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</si>
  <si>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</si>
  <si>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</si>
  <si>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</si>
  <si>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</si>
  <si>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</si>
  <si>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</si>
  <si>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</si>
  <si>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</si>
  <si>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</si>
  <si>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</si>
  <si>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</si>
  <si>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</si>
  <si>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</si>
  <si>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</si>
  <si>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</si>
  <si>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</si>
  <si>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</si>
  <si>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</si>
  <si>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</si>
  <si>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</si>
  <si>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</si>
  <si>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</si>
  <si>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</si>
  <si>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</si>
  <si>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</si>
  <si>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</si>
  <si>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</si>
  <si>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</si>
  <si>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</si>
  <si>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</si>
  <si>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</si>
  <si>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</si>
  <si>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</si>
  <si>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</si>
  <si>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</si>
  <si>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</si>
  <si>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</si>
  <si>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</si>
  <si>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</si>
  <si>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</si>
  <si>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</si>
  <si>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</si>
  <si>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</si>
  <si>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</si>
  <si>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</si>
  <si>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</si>
  <si>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</si>
  <si>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</si>
  <si>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</si>
  <si>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</si>
  <si>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</si>
  <si>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</si>
  <si>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</si>
  <si>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</si>
  <si>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</si>
  <si>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</si>
  <si>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</si>
  <si>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</si>
  <si>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</si>
  <si>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</si>
  <si>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</si>
  <si>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</si>
  <si>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</si>
  <si>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</si>
  <si>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</si>
  <si>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</si>
  <si>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</si>
  <si>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</si>
  <si>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</si>
  <si>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</si>
  <si>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</si>
  <si>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</si>
  <si>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</si>
  <si>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</si>
  <si>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</si>
  <si>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</si>
  <si>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</si>
  <si>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</si>
  <si>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</si>
  <si>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</si>
  <si>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</si>
  <si>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</si>
  <si>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</si>
  <si>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</si>
  <si>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</si>
  <si>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</si>
  <si>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</si>
  <si>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</si>
  <si>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</si>
  <si>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</si>
  <si>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</si>
  <si>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</si>
  <si>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</si>
  <si>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</si>
  <si>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</si>
  <si>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</si>
  <si>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</si>
  <si>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</si>
  <si>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</si>
  <si>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</si>
  <si>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</si>
  <si>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</si>
  <si>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</si>
  <si>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</si>
  <si>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</si>
  <si>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</si>
  <si>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</si>
  <si>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</si>
  <si>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</si>
  <si>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</si>
  <si>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</si>
  <si>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</si>
  <si>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</si>
  <si>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</si>
  <si>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</si>
  <si>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</si>
  <si>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</si>
  <si>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</si>
  <si>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</si>
  <si>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</si>
  <si>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</si>
  <si>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</si>
  <si>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</si>
  <si>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</si>
  <si>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</si>
  <si>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</si>
  <si>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</si>
  <si>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</si>
  <si>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</si>
  <si>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</si>
  <si>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</si>
  <si>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</si>
  <si>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</si>
  <si>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</si>
  <si>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</si>
  <si>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</si>
  <si>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</si>
  <si>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</si>
  <si>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</si>
  <si>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</si>
  <si>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</si>
  <si>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</si>
  <si>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</si>
  <si>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</si>
  <si>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</si>
  <si>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</si>
  <si>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</si>
  <si>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</si>
  <si>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</si>
  <si>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</si>
  <si>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</si>
  <si>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</si>
  <si>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</si>
  <si>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</si>
  <si>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</si>
  <si>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</si>
  <si>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</si>
  <si>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</si>
  <si>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</si>
  <si>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</si>
  <si>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</si>
  <si>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</si>
  <si>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</si>
  <si>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</si>
  <si>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</si>
  <si>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</si>
  <si>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</si>
  <si>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</si>
  <si>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</si>
  <si>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</si>
  <si>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</si>
  <si>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</si>
  <si>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</si>
  <si>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</si>
  <si>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</si>
  <si>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</si>
  <si>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</si>
  <si>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</si>
  <si>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</si>
  <si>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</si>
  <si>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</si>
  <si>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</si>
  <si>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</si>
  <si>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</si>
  <si>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</si>
  <si>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</si>
  <si>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</si>
  <si>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</si>
  <si>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</si>
  <si>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</si>
  <si>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</si>
  <si>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</si>
  <si>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</si>
  <si>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</si>
  <si>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</si>
  <si>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</si>
  <si>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</si>
  <si>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</si>
  <si>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</si>
  <si>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</si>
  <si>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</si>
  <si>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</si>
  <si>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</si>
  <si>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</si>
  <si>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</si>
  <si>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</si>
  <si>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</si>
  <si>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</si>
  <si>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</si>
  <si>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</si>
  <si>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</si>
  <si>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</si>
  <si>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</si>
  <si>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</si>
  <si>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</si>
  <si>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</si>
  <si>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</si>
  <si>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</si>
  <si>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</si>
  <si>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</si>
  <si>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</si>
  <si>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</si>
  <si>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</si>
  <si>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</si>
  <si>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</si>
  <si>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</si>
  <si>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</si>
  <si>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</si>
  <si>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</si>
  <si>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</si>
  <si>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</si>
  <si>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</si>
  <si>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</si>
  <si>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</si>
  <si>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</si>
  <si>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</si>
  <si>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</si>
  <si>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</si>
  <si>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</si>
  <si>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</si>
  <si>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</si>
  <si>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</si>
  <si>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</si>
  <si>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</si>
  <si>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</si>
  <si>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</si>
  <si>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</si>
  <si>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</si>
  <si>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</si>
  <si>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</si>
  <si>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</si>
  <si>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</si>
  <si>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</si>
  <si>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</si>
  <si>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</si>
  <si>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</si>
  <si>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</si>
  <si>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</si>
  <si>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</si>
  <si>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</si>
  <si>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</si>
  <si>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</si>
  <si>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</si>
  <si>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</si>
  <si>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</si>
  <si>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</si>
  <si>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</si>
  <si>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</si>
  <si>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</si>
  <si>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</si>
  <si>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</si>
  <si>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</si>
  <si>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</si>
  <si>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</si>
  <si>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</si>
  <si>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</si>
  <si>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</si>
  <si>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</si>
  <si>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</si>
  <si>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</si>
  <si>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</si>
  <si>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</si>
  <si>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</si>
  <si>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</si>
  <si>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</si>
  <si>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</si>
  <si>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</si>
  <si>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</si>
  <si>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</si>
  <si>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</si>
  <si>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</si>
  <si>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</si>
  <si>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</si>
  <si>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</si>
  <si>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</si>
  <si>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</si>
  <si>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</si>
  <si>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</si>
  <si>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</si>
  <si>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</si>
  <si>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</si>
  <si>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</si>
  <si>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</si>
  <si>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</si>
  <si>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</si>
  <si>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</si>
  <si>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</si>
  <si>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</si>
  <si>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</si>
  <si>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</si>
  <si>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</si>
  <si>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</si>
  <si>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</si>
  <si>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</si>
  <si>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</si>
  <si>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</si>
  <si>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</si>
  <si>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</si>
  <si>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</si>
  <si>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</si>
  <si>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</si>
  <si>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</si>
  <si>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</si>
  <si>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</si>
  <si>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</si>
  <si>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</si>
  <si>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</si>
  <si>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</si>
  <si>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</si>
  <si>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</si>
  <si>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</si>
  <si>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</si>
  <si>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</si>
  <si>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</si>
  <si>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</si>
  <si>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</si>
  <si>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</si>
  <si>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</si>
  <si>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</si>
  <si>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</si>
  <si>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</si>
  <si>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</si>
  <si>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</si>
  <si>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</si>
  <si>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</si>
  <si>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</si>
  <si>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</si>
  <si>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</si>
  <si>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</si>
  <si>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</si>
  <si>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</si>
  <si>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</si>
  <si>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</si>
  <si>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</si>
  <si>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</si>
  <si>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</si>
  <si>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</si>
  <si>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</si>
  <si>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</si>
  <si>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</si>
  <si>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</si>
  <si>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</si>
  <si>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</si>
  <si>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</si>
  <si>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</si>
  <si>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</si>
  <si>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</si>
  <si>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</si>
  <si>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</si>
  <si>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</si>
  <si>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</si>
  <si>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</si>
  <si>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</si>
  <si>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</si>
  <si>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</si>
  <si>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</si>
  <si>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</si>
  <si>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</si>
  <si>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</si>
  <si>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</si>
  <si>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</si>
  <si>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</si>
  <si>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</si>
  <si>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</si>
  <si>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</si>
  <si>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</si>
  <si>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</si>
  <si>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</si>
  <si>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</si>
  <si>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</si>
  <si>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</si>
  <si>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</si>
  <si>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</si>
  <si>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</si>
  <si>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</si>
  <si>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</si>
  <si>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</si>
  <si>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</si>
  <si>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</si>
  <si>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</si>
  <si>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</si>
  <si>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</si>
  <si>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</si>
  <si>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</si>
  <si>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</si>
  <si>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</si>
  <si>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</si>
  <si>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</si>
  <si>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</si>
  <si>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</si>
  <si>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</si>
  <si>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</si>
  <si>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</si>
  <si>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</si>
  <si>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</si>
  <si>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</si>
  <si>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</si>
  <si>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</si>
  <si>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</si>
  <si>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</si>
  <si>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</si>
  <si>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</si>
  <si>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</si>
  <si>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</si>
  <si>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</si>
  <si>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</si>
  <si>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</si>
  <si>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</si>
  <si>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</si>
  <si>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</si>
  <si>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</si>
  <si>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</si>
  <si>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</si>
  <si>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</si>
  <si>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</si>
  <si>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</si>
  <si>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</si>
  <si>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</si>
  <si>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</si>
  <si>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</si>
  <si>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</si>
  <si>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</si>
  <si>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</si>
  <si>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</si>
  <si>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</si>
  <si>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</si>
  <si>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</si>
  <si>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</si>
  <si>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</si>
  <si>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</si>
  <si>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</si>
  <si>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</si>
  <si>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</si>
  <si>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</si>
  <si>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</si>
  <si>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</si>
  <si>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</si>
  <si>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</si>
  <si>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</si>
  <si>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</si>
  <si>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</si>
  <si>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</si>
  <si>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</si>
  <si>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</si>
  <si>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</si>
  <si>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</si>
  <si>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</si>
  <si>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</si>
  <si>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</si>
  <si>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</si>
  <si>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</si>
  <si>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</si>
  <si>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</si>
  <si>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</si>
  <si>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</si>
  <si>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</si>
  <si>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</si>
  <si>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</si>
  <si>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</si>
  <si>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</si>
  <si>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</si>
  <si>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</si>
  <si>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</si>
  <si>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</si>
  <si>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</si>
  <si>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</si>
  <si>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</si>
  <si>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</si>
  <si>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</si>
  <si>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</si>
  <si>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</si>
  <si>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</si>
  <si>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</si>
  <si>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</si>
  <si>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</si>
  <si>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</si>
  <si>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</si>
  <si>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</si>
  <si>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</si>
  <si>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</si>
  <si>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</si>
  <si>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</si>
  <si>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</si>
  <si>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</si>
  <si>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</si>
  <si>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</si>
  <si>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</si>
  <si>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</si>
  <si>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</si>
  <si>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</si>
  <si>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</si>
  <si>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</si>
  <si>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</si>
  <si>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</si>
  <si>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</si>
  <si>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</si>
  <si>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</si>
  <si>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</si>
  <si>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</si>
  <si>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</si>
  <si>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</si>
  <si>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</si>
  <si>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</si>
  <si>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</si>
  <si>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</si>
  <si>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</si>
  <si>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</si>
  <si>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</si>
  <si>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</si>
  <si>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</si>
  <si>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</si>
  <si>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</si>
  <si>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</si>
  <si>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</si>
  <si>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</si>
  <si>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</si>
  <si>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</si>
  <si>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</si>
  <si>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</si>
  <si>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</si>
  <si>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</si>
  <si>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</si>
  <si>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</si>
  <si>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</si>
  <si>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</si>
  <si>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</si>
  <si>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</si>
  <si>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</si>
  <si>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</si>
  <si>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</si>
  <si>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</si>
  <si>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</si>
  <si>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</si>
  <si>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</si>
  <si>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</si>
  <si>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</si>
  <si>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</si>
  <si>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</si>
  <si>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</si>
  <si>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</si>
  <si>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</si>
  <si>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</si>
  <si>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</si>
  <si>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</si>
  <si>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</si>
  <si>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</si>
  <si>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</si>
  <si>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</si>
  <si>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</si>
  <si>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</si>
  <si>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</si>
  <si>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</si>
  <si>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</si>
  <si>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</si>
  <si>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</si>
  <si>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</si>
  <si>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</si>
  <si>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</si>
  <si>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</si>
  <si>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</si>
  <si>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</si>
  <si>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</si>
  <si>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</si>
  <si>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</si>
  <si>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</si>
  <si>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</si>
  <si>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</si>
  <si>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</si>
  <si>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</si>
  <si>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</si>
  <si>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</si>
  <si>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</si>
  <si>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</si>
  <si>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</si>
  <si>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</si>
  <si>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</si>
  <si>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</si>
  <si>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</si>
  <si>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</si>
  <si>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</si>
  <si>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</si>
  <si>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</si>
  <si>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</si>
  <si>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</si>
  <si>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</si>
  <si>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</si>
  <si>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</si>
  <si>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</si>
  <si>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</si>
  <si>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</si>
  <si>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</si>
  <si>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</si>
  <si>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</si>
  <si>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</si>
  <si>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</si>
  <si>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</si>
  <si>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</si>
  <si>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</si>
  <si>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</si>
  <si>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</si>
  <si>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</si>
  <si>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</si>
  <si>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</si>
  <si>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</si>
  <si>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</si>
  <si>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</si>
  <si>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</si>
  <si>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</si>
  <si>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</si>
  <si>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</si>
  <si>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</si>
  <si>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</si>
  <si>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</si>
  <si>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</si>
  <si>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</si>
  <si>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</si>
  <si>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</si>
  <si>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</si>
  <si>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</si>
  <si>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</si>
  <si>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</si>
  <si>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</si>
  <si>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</si>
  <si>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</si>
  <si>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</si>
  <si>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</si>
  <si>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</si>
  <si>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</si>
  <si>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</si>
  <si>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</si>
  <si>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</si>
  <si>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</si>
  <si>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</si>
  <si>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</si>
  <si>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</si>
  <si>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</si>
  <si>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</si>
  <si>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</si>
  <si>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</si>
  <si>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</si>
  <si>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</si>
  <si>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</si>
  <si>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</si>
  <si>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</si>
  <si>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</si>
  <si>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</si>
  <si>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</si>
  <si>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</si>
  <si>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</si>
  <si>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</si>
  <si>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</si>
  <si>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</si>
  <si>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</si>
  <si>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</si>
  <si>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</si>
  <si>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</si>
  <si>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</si>
  <si>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</si>
  <si>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</si>
  <si>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</si>
  <si>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</si>
  <si>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</si>
  <si>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</si>
  <si>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</si>
  <si>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</si>
  <si>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</si>
  <si>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</si>
  <si>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</si>
  <si>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</si>
  <si>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</si>
  <si>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</si>
  <si>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</si>
  <si>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</si>
  <si>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</si>
  <si>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</si>
  <si>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</si>
  <si>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</si>
  <si>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</si>
  <si>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</si>
  <si>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</si>
  <si>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</si>
  <si>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</si>
  <si>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</si>
  <si>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</si>
  <si>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</si>
  <si>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</si>
  <si>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</si>
  <si>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</si>
  <si>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</si>
  <si>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</si>
  <si>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</si>
  <si>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</si>
  <si>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</si>
  <si>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</si>
  <si>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</si>
  <si>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</si>
  <si>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</si>
  <si>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</si>
  <si>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</si>
  <si>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</si>
  <si>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</si>
  <si>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</si>
  <si>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</si>
  <si>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</si>
  <si>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</si>
  <si>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</si>
  <si>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</si>
  <si>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</si>
  <si>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</si>
  <si>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</si>
  <si>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</si>
  <si>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</si>
  <si>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</si>
  <si>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</si>
  <si>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</si>
  <si>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</si>
  <si>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</si>
  <si>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</si>
  <si>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</si>
  <si>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</si>
  <si>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</si>
  <si>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</si>
  <si>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</si>
  <si>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</si>
  <si>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</si>
  <si>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</si>
  <si>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</si>
  <si>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</si>
  <si>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</si>
  <si>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</si>
  <si>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</si>
  <si>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</si>
  <si>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</si>
  <si>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</si>
  <si>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</si>
  <si>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</si>
  <si>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</si>
  <si>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</si>
  <si>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</si>
  <si>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</si>
  <si>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</si>
  <si>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</si>
  <si>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</si>
  <si>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</si>
  <si>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</si>
  <si>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</si>
  <si>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</si>
  <si>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</si>
  <si>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</si>
  <si>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</si>
  <si>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</si>
  <si>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</si>
  <si>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</si>
  <si>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</si>
  <si>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</si>
  <si>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</si>
  <si>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</si>
  <si>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</si>
  <si>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</si>
  <si>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</si>
  <si>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</si>
  <si>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</si>
  <si>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</si>
  <si>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</si>
  <si>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</si>
  <si>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</si>
  <si>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</si>
  <si>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</si>
  <si>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</si>
  <si>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</si>
  <si>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</si>
  <si>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</si>
  <si>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</si>
  <si>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</si>
  <si>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</si>
  <si>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</si>
  <si>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</si>
  <si>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</si>
  <si>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</si>
  <si>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</si>
  <si>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</si>
  <si>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</si>
  <si>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</si>
  <si>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</si>
  <si>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</si>
  <si>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</si>
  <si>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</si>
  <si>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</si>
  <si>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</si>
  <si>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</si>
  <si>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</si>
  <si>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</si>
  <si>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</si>
  <si>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</si>
  <si>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</si>
  <si>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</si>
  <si>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</si>
  <si>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</si>
  <si>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</si>
  <si>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</si>
  <si>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</si>
  <si>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</si>
  <si>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</si>
  <si>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</si>
  <si>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</si>
  <si>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</si>
  <si>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</si>
  <si>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</si>
  <si>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</si>
  <si>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</si>
  <si>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</si>
  <si>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</si>
  <si>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</si>
  <si>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</si>
  <si>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</si>
  <si>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</si>
  <si>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</si>
  <si>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</si>
  <si>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</si>
  <si>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</si>
  <si>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</si>
  <si>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</si>
  <si>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</si>
  <si>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</si>
  <si>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</si>
  <si>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</si>
  <si>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</si>
  <si>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</si>
  <si>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</si>
  <si>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</si>
  <si>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</si>
  <si>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</si>
  <si>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</si>
  <si>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</si>
  <si>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</si>
  <si>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</si>
  <si>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</si>
  <si>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</si>
  <si>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</si>
  <si>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</si>
  <si>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</si>
  <si>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</si>
  <si>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</si>
  <si>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</si>
  <si>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</si>
  <si>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</si>
  <si>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</si>
  <si>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</si>
  <si>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</si>
  <si>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</si>
  <si>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</si>
  <si>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</si>
  <si>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</si>
  <si>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</si>
  <si>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</si>
  <si>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</si>
  <si>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</si>
  <si>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</si>
  <si>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</si>
  <si>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</si>
  <si>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</si>
  <si>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</si>
  <si>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</si>
  <si>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</si>
  <si>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</si>
  <si>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</si>
  <si>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</si>
  <si>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</si>
  <si>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</si>
  <si>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</si>
  <si>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</si>
  <si>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</si>
  <si>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</si>
  <si>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</si>
  <si>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</si>
  <si>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</si>
  <si>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</si>
  <si>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</si>
  <si>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</si>
  <si>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</si>
  <si>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</si>
  <si>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</si>
  <si>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</si>
  <si>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</si>
  <si>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</si>
  <si>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</si>
  <si>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</si>
  <si>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</si>
  <si>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</si>
  <si>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</si>
  <si>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</si>
  <si>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</si>
  <si>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</si>
  <si>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</si>
  <si>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</si>
  <si>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</si>
  <si>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</si>
  <si>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</si>
  <si>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</si>
  <si>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</si>
  <si>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</si>
  <si>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</si>
  <si>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</si>
  <si>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</si>
  <si>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</si>
  <si>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</si>
  <si>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</si>
  <si>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</si>
  <si>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</si>
  <si>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</si>
  <si>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</si>
  <si>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</si>
  <si>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</si>
  <si>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</si>
  <si>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</si>
  <si>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</si>
  <si>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</si>
  <si>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</si>
  <si>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</si>
  <si>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</si>
  <si>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</si>
  <si>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</si>
  <si>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</si>
  <si>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</si>
  <si>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</si>
  <si>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</si>
  <si>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</si>
  <si>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</si>
  <si>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</si>
  <si>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</si>
  <si>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</si>
  <si>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</si>
  <si>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</si>
  <si>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</si>
  <si>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</si>
  <si>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</si>
  <si>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</si>
  <si>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</si>
  <si>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</si>
  <si>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</si>
  <si>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</si>
  <si>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</si>
  <si>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</si>
  <si>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</si>
  <si>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</si>
  <si>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</si>
  <si>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</si>
  <si>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</si>
  <si>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</si>
  <si>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</si>
  <si>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</si>
  <si>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</si>
  <si>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</si>
  <si>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</si>
  <si>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</si>
  <si>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</si>
  <si>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</si>
  <si>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</si>
  <si>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</si>
  <si>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</si>
  <si>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</si>
  <si>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</si>
  <si>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</si>
  <si>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</si>
  <si>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</si>
  <si>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</si>
  <si>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</si>
  <si>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</si>
  <si>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</si>
  <si>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</si>
  <si>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</si>
  <si>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</si>
  <si>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</si>
  <si>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</si>
  <si>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</si>
  <si>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</si>
  <si>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</si>
  <si>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</si>
  <si>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</si>
  <si>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</si>
  <si>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</si>
  <si>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</si>
  <si>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</si>
  <si>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</si>
  <si>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</si>
  <si>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</si>
  <si>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</si>
  <si>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</si>
  <si>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</si>
  <si>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</si>
  <si>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</si>
  <si>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</si>
  <si>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</si>
  <si>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</si>
  <si>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</si>
  <si>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</si>
  <si>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</si>
  <si>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</si>
  <si>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</si>
  <si>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</si>
  <si>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</si>
  <si>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</si>
  <si>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</si>
  <si>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</si>
  <si>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</si>
  <si>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</si>
  <si>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</si>
  <si>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</si>
  <si>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</si>
  <si>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</si>
  <si>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</si>
  <si>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</si>
  <si>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</si>
  <si>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</si>
  <si>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</si>
  <si>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</si>
  <si>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</si>
  <si>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</si>
  <si>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</si>
  <si>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</si>
  <si>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</si>
  <si>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</si>
  <si>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</si>
  <si>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</si>
  <si>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</si>
  <si>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</si>
  <si>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</si>
  <si>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</si>
  <si>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</si>
  <si>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</si>
  <si>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</si>
  <si>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</si>
  <si>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</si>
  <si>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</si>
  <si>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</si>
  <si>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</si>
  <si>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</si>
  <si>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</si>
  <si>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</si>
  <si>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</si>
  <si>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</si>
  <si>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</si>
  <si>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</si>
  <si>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</si>
  <si>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</si>
  <si>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</si>
  <si>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</si>
  <si>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</si>
  <si>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</si>
  <si>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</si>
  <si>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</si>
  <si>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</si>
  <si>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</si>
  <si>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</si>
  <si>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</si>
  <si>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</si>
  <si>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</si>
  <si>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</si>
  <si>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</si>
  <si>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</si>
  <si>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</si>
  <si>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</si>
  <si>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</si>
  <si>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</si>
  <si>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</si>
  <si>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</si>
  <si>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</si>
  <si>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</si>
  <si>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</si>
  <si>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</si>
  <si>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</si>
  <si>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</si>
  <si>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</si>
  <si>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</si>
  <si>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</si>
  <si>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</si>
  <si>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</si>
  <si>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</si>
  <si>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</si>
  <si>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</si>
  <si>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</si>
  <si>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</si>
  <si>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</si>
  <si>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</si>
  <si>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</si>
  <si>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</si>
  <si>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</si>
  <si>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</si>
  <si>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</si>
  <si>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</si>
  <si>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</si>
  <si>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</si>
  <si>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</si>
  <si>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</si>
  <si>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</si>
  <si>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</si>
  <si>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</si>
  <si>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</si>
  <si>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</si>
  <si>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</si>
  <si>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</si>
  <si>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</si>
  <si>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</si>
  <si>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</si>
  <si>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</si>
  <si>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</si>
  <si>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</si>
  <si>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</si>
  <si>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</si>
  <si>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</si>
  <si>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</si>
  <si>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</si>
  <si>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</si>
  <si>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</si>
  <si>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</si>
  <si>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</si>
  <si>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</si>
  <si>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</si>
  <si>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</si>
  <si>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</si>
  <si>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</si>
  <si>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</si>
  <si>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</si>
  <si>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</si>
  <si>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</si>
  <si>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</si>
  <si>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</si>
  <si>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</si>
  <si>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</si>
  <si>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</si>
  <si>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</si>
  <si>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</si>
  <si>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</si>
  <si>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</si>
  <si>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</si>
  <si>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</si>
  <si>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</si>
  <si>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</si>
  <si>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</si>
  <si>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</si>
  <si>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</si>
  <si>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</si>
  <si>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</si>
  <si>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</si>
  <si>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</si>
  <si>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</si>
  <si>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</si>
  <si>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</si>
  <si>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</si>
  <si>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</si>
  <si>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</si>
  <si>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</si>
  <si>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</si>
  <si>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</si>
  <si>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</si>
  <si>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</si>
  <si>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</si>
  <si>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</si>
  <si>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</si>
  <si>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</si>
  <si>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</si>
  <si>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</si>
  <si>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</si>
  <si>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</si>
  <si>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</si>
  <si>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</si>
  <si>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</si>
  <si>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</si>
  <si>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</si>
  <si>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</si>
  <si>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</si>
  <si>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</si>
  <si>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</si>
  <si>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</si>
  <si>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</si>
  <si>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</si>
  <si>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</si>
  <si>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</si>
  <si>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</si>
  <si>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</si>
  <si>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</si>
  <si>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</si>
  <si>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</si>
  <si>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</si>
  <si>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</si>
  <si>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</si>
  <si>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</si>
  <si>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</si>
  <si>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</si>
  <si>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</si>
  <si>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</si>
  <si>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</si>
  <si>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</si>
  <si>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</si>
  <si>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</si>
  <si>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</si>
  <si>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</si>
  <si>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</si>
  <si>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</si>
  <si>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</si>
  <si>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</si>
  <si>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</si>
  <si>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</si>
  <si>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</si>
  <si>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</si>
  <si>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</si>
  <si>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</si>
  <si>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</si>
  <si>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</si>
  <si>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</si>
  <si>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</si>
  <si>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</si>
  <si>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</si>
  <si>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</si>
  <si>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</si>
  <si>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</si>
  <si>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</si>
  <si>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</si>
  <si>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</si>
  <si>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</si>
  <si>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</si>
  <si>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</si>
  <si>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</si>
  <si>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</si>
  <si>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</si>
  <si>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</si>
  <si>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</si>
  <si>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</si>
  <si>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</si>
  <si>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</si>
  <si>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</si>
  <si>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</si>
  <si>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</si>
  <si>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</si>
  <si>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</si>
  <si>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</si>
  <si>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</si>
  <si>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</si>
  <si>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</si>
  <si>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</si>
  <si>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</si>
  <si>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</si>
  <si>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</si>
  <si>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</si>
  <si>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</si>
  <si>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</si>
  <si>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</si>
  <si>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</si>
  <si>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</si>
  <si>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</si>
  <si>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</si>
  <si>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</si>
  <si>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</si>
  <si>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</si>
  <si>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</si>
  <si>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</si>
  <si>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</si>
  <si>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</si>
  <si>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</si>
  <si>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</si>
  <si>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</si>
  <si>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</si>
  <si>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</si>
  <si>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</si>
  <si>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</si>
  <si>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</si>
  <si>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</si>
  <si>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</si>
  <si>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</si>
  <si>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</si>
  <si>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</si>
  <si>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</si>
  <si>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</si>
  <si>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</si>
  <si>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</si>
  <si>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</si>
  <si>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</si>
  <si>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</si>
  <si>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</si>
  <si>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</si>
  <si>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</si>
  <si>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</si>
  <si>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</si>
  <si>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</si>
  <si>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</si>
  <si>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</si>
  <si>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</si>
  <si>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</si>
  <si>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</si>
  <si>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</si>
  <si>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</si>
  <si>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</si>
  <si>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</si>
  <si>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</si>
  <si>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</si>
  <si>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</si>
  <si>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</si>
  <si>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</si>
  <si>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</si>
  <si>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</si>
  <si>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</si>
  <si>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</si>
  <si>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</si>
  <si>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</si>
  <si>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</si>
  <si>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</si>
  <si>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</si>
  <si>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</si>
  <si>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</si>
  <si>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</si>
  <si>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</si>
  <si>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</si>
  <si>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</si>
  <si>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</si>
  <si>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</si>
  <si>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</si>
  <si>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</si>
  <si>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</si>
  <si>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</si>
  <si>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</si>
  <si>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</si>
  <si>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</si>
  <si>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</si>
  <si>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</si>
  <si>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</si>
  <si>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</si>
  <si>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</si>
  <si>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</si>
  <si>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</si>
  <si>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</si>
  <si>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</si>
  <si>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</si>
  <si>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</si>
  <si>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</si>
  <si>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</si>
  <si>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</si>
  <si>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</si>
  <si>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</si>
  <si>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</si>
  <si>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</si>
  <si>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</si>
  <si>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</si>
  <si>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</si>
  <si>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</si>
  <si>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</si>
  <si>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</si>
  <si>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</si>
  <si>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</si>
  <si>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</si>
  <si>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</si>
  <si>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</si>
  <si>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</si>
  <si>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</si>
  <si>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</si>
  <si>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</si>
  <si>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</si>
  <si>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</si>
  <si>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</si>
  <si>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</si>
  <si>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</si>
  <si>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</si>
  <si>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</si>
  <si>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</si>
  <si>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</si>
  <si>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</si>
  <si>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</si>
  <si>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</si>
  <si>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</si>
  <si>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</si>
  <si>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</si>
  <si>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</si>
  <si>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</si>
  <si>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</si>
  <si>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</si>
  <si>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</si>
  <si>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</si>
  <si>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</si>
  <si>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</si>
  <si>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</si>
  <si>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</si>
  <si>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</si>
  <si>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</si>
  <si>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</si>
  <si>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</si>
  <si>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</si>
  <si>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</si>
  <si>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</si>
  <si>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</si>
  <si>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</si>
  <si>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</si>
  <si>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</si>
  <si>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</si>
  <si>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</si>
  <si>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</si>
  <si>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</si>
  <si>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</si>
  <si>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</si>
  <si>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</si>
  <si>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</si>
  <si>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</si>
  <si>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</si>
  <si>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</si>
  <si>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</si>
  <si>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</si>
  <si>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</si>
  <si>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</si>
  <si>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</si>
  <si>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</si>
  <si>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</si>
  <si>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</si>
  <si>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</si>
  <si>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</si>
  <si>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</si>
  <si>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</si>
  <si>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</si>
  <si>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</si>
  <si>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</si>
  <si>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</si>
  <si>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</si>
  <si>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</si>
  <si>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</si>
  <si>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</si>
  <si>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</si>
  <si>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</si>
  <si>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</si>
  <si>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</si>
  <si>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</si>
  <si>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</si>
  <si>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</si>
  <si>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</si>
  <si>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</si>
  <si>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</si>
  <si>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</si>
  <si>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</si>
  <si>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</si>
  <si>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</si>
  <si>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</si>
  <si>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</si>
  <si>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</si>
  <si>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</si>
  <si>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</si>
  <si>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</si>
  <si>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</si>
  <si>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</si>
  <si>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</si>
  <si>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</si>
  <si>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</si>
  <si>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</si>
  <si>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</si>
  <si>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</si>
  <si>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</si>
  <si>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</si>
  <si>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</si>
  <si>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</si>
  <si>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</si>
  <si>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</si>
  <si>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</si>
  <si>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</si>
  <si>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</si>
  <si>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</si>
  <si>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</si>
  <si>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</si>
  <si>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</si>
  <si>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</si>
  <si>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</si>
  <si>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</si>
  <si>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</si>
  <si>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</si>
  <si>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</si>
  <si>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</si>
  <si>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</si>
  <si>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</si>
  <si>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</si>
  <si>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</si>
  <si>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</si>
  <si>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</si>
  <si>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</si>
  <si>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</si>
  <si>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</si>
  <si>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</si>
  <si>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</si>
  <si>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</si>
  <si>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</si>
  <si>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</si>
  <si>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</si>
  <si>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</si>
  <si>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</si>
  <si>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</si>
  <si>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</si>
  <si>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</si>
  <si>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</si>
  <si>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</si>
  <si>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</si>
  <si>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</si>
  <si>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</si>
  <si>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</si>
  <si>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</si>
  <si>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</si>
  <si>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</si>
  <si>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</si>
  <si>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</si>
  <si>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</si>
  <si>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</si>
  <si>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</si>
  <si>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</si>
  <si>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</si>
  <si>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</si>
  <si>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</si>
  <si>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</si>
  <si>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</si>
  <si>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</si>
  <si>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</si>
  <si>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</si>
  <si>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</si>
  <si>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</si>
  <si>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</si>
  <si>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</si>
  <si>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</si>
  <si>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</si>
  <si>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</si>
  <si>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</si>
  <si>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</si>
  <si>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</si>
  <si>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</si>
  <si>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</si>
  <si>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</si>
  <si>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</si>
  <si>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</si>
  <si>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</si>
  <si>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</si>
  <si>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</si>
  <si>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</si>
  <si>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</si>
  <si>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</si>
  <si>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</si>
  <si>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</si>
  <si>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</si>
  <si>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</si>
  <si>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</si>
  <si>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</si>
  <si>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</si>
  <si>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</si>
  <si>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</si>
  <si>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</si>
  <si>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</si>
  <si>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</si>
  <si>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</si>
  <si>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</si>
  <si>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</si>
  <si>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</si>
  <si>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</si>
  <si>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</si>
  <si>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</si>
  <si>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</si>
  <si>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</si>
  <si>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</si>
  <si>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</si>
  <si>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</si>
  <si>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</si>
  <si>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</si>
  <si>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</si>
  <si>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</si>
  <si>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</si>
  <si>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</si>
  <si>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</si>
  <si>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</si>
  <si>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</si>
  <si>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</si>
  <si>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</si>
  <si>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</si>
  <si>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</si>
  <si>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</si>
  <si>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</si>
  <si>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</si>
  <si>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</si>
  <si>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</si>
  <si>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</si>
  <si>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</si>
  <si>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</si>
  <si>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</si>
  <si>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</si>
  <si>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</si>
  <si>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</si>
  <si>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</si>
  <si>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</si>
  <si>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</si>
  <si>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</si>
  <si>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</si>
  <si>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</si>
  <si>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</si>
  <si>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</si>
  <si>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</si>
  <si>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</si>
  <si>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</si>
  <si>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</si>
  <si>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</si>
  <si>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</si>
  <si>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</si>
  <si>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</si>
  <si>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</si>
  <si>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</si>
  <si>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</si>
  <si>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</si>
  <si>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</si>
  <si>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</si>
  <si>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</si>
  <si>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</si>
  <si>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</si>
  <si>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</si>
  <si>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</si>
  <si>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</si>
  <si>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</si>
  <si>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</si>
  <si>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</si>
  <si>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</si>
  <si>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</si>
  <si>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</si>
  <si>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</si>
  <si>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</si>
  <si>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</si>
  <si>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</si>
  <si>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</si>
  <si>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</si>
  <si>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</si>
  <si>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</si>
  <si>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</si>
  <si>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</si>
  <si>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</si>
  <si>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</si>
  <si>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</si>
  <si>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</si>
  <si>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</si>
  <si>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</si>
  <si>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</si>
  <si>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</si>
  <si>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</si>
  <si>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</si>
  <si>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</si>
  <si>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</si>
  <si>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</si>
  <si>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</si>
  <si>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</si>
  <si>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</si>
  <si>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</si>
  <si>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</si>
  <si>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</si>
  <si>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</si>
  <si>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</si>
  <si>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</si>
  <si>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</si>
  <si>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</si>
  <si>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</si>
  <si>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</si>
  <si>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</si>
  <si>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</si>
  <si>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</si>
  <si>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</si>
  <si>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</si>
  <si>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</si>
  <si>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</si>
  <si>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</si>
  <si>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</si>
  <si>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</si>
  <si>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</si>
  <si>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</si>
  <si>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</si>
  <si>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</si>
  <si>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</si>
  <si>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</si>
  <si>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</si>
  <si>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</si>
  <si>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</si>
  <si>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</si>
  <si>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</si>
  <si>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</si>
  <si>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</si>
  <si>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</si>
  <si>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</si>
  <si>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</si>
  <si>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</si>
  <si>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</si>
  <si>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</si>
  <si>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</si>
  <si>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</si>
  <si>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</si>
  <si>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</si>
  <si>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</si>
  <si>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</si>
  <si>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</si>
  <si>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</si>
  <si>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</si>
  <si>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</si>
  <si>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</si>
  <si>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</si>
  <si>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</si>
  <si>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</si>
  <si>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</si>
  <si>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</si>
  <si>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</si>
  <si>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</si>
  <si>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</si>
  <si>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</si>
  <si>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</si>
  <si>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</si>
  <si>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</si>
  <si>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</si>
  <si>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</si>
  <si>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</si>
  <si>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</si>
  <si>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</si>
  <si>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</si>
  <si>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</si>
  <si>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</si>
  <si>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</si>
  <si>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</si>
  <si>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</si>
  <si>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</si>
  <si>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</si>
  <si>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</si>
  <si>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</si>
  <si>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</si>
  <si>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</si>
  <si>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</si>
  <si>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</si>
  <si>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</si>
  <si>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</si>
  <si>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</si>
  <si>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</si>
  <si>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</si>
  <si>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</si>
  <si>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</si>
  <si>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</si>
  <si>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</si>
  <si>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</si>
  <si>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</si>
  <si>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</si>
  <si>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</si>
  <si>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</si>
  <si>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</si>
  <si>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</si>
  <si>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</si>
  <si>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</si>
  <si>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</si>
  <si>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</si>
  <si>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</si>
  <si>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</si>
  <si>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</si>
  <si>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</si>
  <si>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</si>
  <si>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</si>
  <si>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</si>
  <si>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</si>
  <si>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</si>
  <si>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</si>
  <si>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</si>
  <si>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</si>
  <si>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</si>
  <si>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</si>
  <si>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</si>
  <si>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</si>
  <si>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</si>
  <si>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</si>
  <si>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</si>
  <si>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</si>
  <si>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</si>
  <si>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</si>
  <si>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</si>
  <si>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</si>
  <si>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</si>
  <si>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</si>
  <si>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</si>
  <si>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</si>
  <si>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</si>
  <si>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</si>
  <si>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</si>
  <si>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</si>
  <si>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</si>
  <si>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</si>
  <si>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</si>
  <si>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</si>
  <si>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</si>
  <si>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</si>
  <si>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</si>
  <si>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</si>
  <si>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</si>
  <si>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</si>
  <si>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</si>
  <si>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</si>
  <si>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</si>
  <si>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</si>
  <si>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</si>
  <si>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</si>
  <si>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</si>
  <si>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</si>
  <si>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</si>
  <si>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</si>
  <si>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</si>
  <si>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</si>
  <si>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</si>
  <si>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</si>
  <si>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</si>
  <si>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</si>
  <si>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</si>
  <si>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</si>
  <si>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</si>
  <si>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</si>
  <si>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</si>
  <si>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</si>
  <si>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</si>
  <si>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</si>
  <si>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</si>
  <si>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</si>
  <si>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</si>
  <si>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</si>
  <si>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</si>
  <si>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</si>
  <si>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</si>
  <si>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</si>
  <si>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</si>
  <si>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</si>
  <si>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</si>
  <si>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</si>
  <si>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</si>
  <si>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</si>
  <si>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</si>
  <si>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</si>
  <si>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</si>
  <si>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</si>
  <si>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</si>
  <si>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</si>
  <si>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</si>
  <si>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</si>
  <si>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</si>
  <si>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</si>
  <si>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</si>
  <si>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</si>
  <si>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</si>
  <si>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</si>
  <si>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</si>
  <si>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</si>
  <si>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</si>
  <si>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</si>
  <si>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</si>
  <si>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</si>
  <si>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</si>
  <si>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</si>
  <si>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</si>
  <si>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</si>
  <si>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</si>
  <si>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</si>
  <si>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</si>
  <si>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</si>
  <si>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</si>
  <si>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</si>
  <si>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</si>
  <si>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</si>
  <si>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</si>
  <si>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</si>
  <si>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</si>
  <si>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</si>
  <si>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</si>
  <si>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</si>
  <si>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</si>
  <si>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</si>
  <si>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</si>
  <si>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</si>
  <si>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</si>
  <si>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</si>
  <si>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</si>
  <si>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</si>
  <si>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</si>
  <si>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</si>
  <si>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</si>
  <si>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</si>
  <si>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</si>
  <si>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</si>
  <si>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</si>
  <si>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</si>
  <si>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</si>
  <si>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</si>
  <si>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</si>
  <si>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</si>
  <si>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</si>
  <si>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</si>
  <si>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</si>
  <si>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</si>
  <si>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</si>
  <si>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</si>
  <si>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</si>
  <si>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</si>
  <si>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</si>
  <si>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</si>
  <si>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</si>
  <si>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</si>
  <si>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</si>
  <si>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</si>
  <si>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</si>
  <si>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</si>
  <si>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</si>
  <si>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</si>
  <si>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</si>
  <si>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</si>
  <si>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</si>
  <si>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</si>
  <si>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</si>
  <si>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</si>
  <si>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</si>
  <si>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</si>
  <si>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</si>
  <si>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</si>
  <si>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</si>
  <si>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</si>
  <si>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</si>
  <si>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</si>
  <si>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</si>
  <si>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</si>
  <si>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</si>
  <si>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</si>
  <si>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</si>
  <si>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</si>
  <si>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</si>
  <si>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</si>
  <si>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</si>
  <si>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</si>
  <si>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</si>
  <si>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</si>
  <si>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</si>
  <si>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</si>
  <si>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</si>
  <si>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</si>
  <si>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</si>
  <si>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</si>
  <si>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</si>
  <si>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</si>
  <si>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</si>
  <si>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</si>
  <si>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</si>
  <si>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</si>
  <si>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</si>
  <si>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</si>
  <si>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</si>
  <si>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</si>
  <si>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</si>
  <si>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</si>
  <si>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</si>
  <si>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</si>
  <si>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</si>
  <si>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</si>
  <si>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</si>
  <si>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</si>
  <si>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</si>
  <si>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</si>
  <si>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</si>
  <si>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</si>
  <si>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</si>
  <si>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</si>
  <si>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</si>
  <si>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</si>
  <si>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</si>
  <si>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</si>
  <si>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</si>
  <si>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</si>
  <si>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</si>
  <si>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</si>
  <si>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</si>
  <si>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</si>
  <si>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</si>
  <si>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</si>
  <si>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</si>
  <si>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</si>
  <si>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</si>
  <si>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</si>
  <si>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</si>
  <si>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</si>
  <si>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</si>
  <si>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</si>
  <si>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</si>
  <si>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</si>
  <si>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</si>
  <si>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</si>
  <si>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</si>
  <si>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</si>
  <si>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</si>
  <si>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</si>
  <si>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</si>
  <si>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</si>
  <si>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</si>
  <si>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</si>
  <si>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</si>
  <si>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</si>
  <si>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</si>
  <si>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</si>
  <si>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</si>
  <si>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</si>
  <si>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</si>
  <si>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</si>
  <si>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</si>
  <si>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</si>
  <si>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</si>
  <si>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</si>
  <si>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</si>
  <si>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</si>
  <si>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</si>
  <si>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</si>
  <si>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</si>
  <si>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</si>
  <si>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</si>
  <si>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</si>
  <si>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</si>
  <si>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</si>
  <si>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</si>
  <si>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</si>
  <si>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</si>
  <si>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</si>
  <si>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</si>
  <si>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</si>
  <si>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</si>
  <si>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</si>
  <si>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</si>
  <si>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</si>
  <si>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</si>
  <si>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</si>
  <si>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</si>
  <si>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</si>
  <si>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</si>
  <si>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</si>
  <si>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</si>
  <si>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</si>
  <si>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</si>
  <si>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</si>
  <si>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</si>
  <si>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</si>
  <si>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</si>
  <si>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</si>
  <si>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</si>
  <si>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</si>
  <si>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</si>
  <si>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</si>
  <si>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</si>
  <si>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</si>
  <si>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</si>
  <si>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</si>
  <si>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</si>
  <si>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</si>
  <si>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</si>
  <si>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</si>
  <si>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</si>
  <si>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</si>
  <si>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</si>
  <si>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</si>
  <si>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</si>
  <si>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</si>
  <si>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</si>
  <si>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</si>
  <si>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</si>
  <si>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</si>
  <si>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</si>
  <si>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</si>
  <si>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</si>
  <si>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</si>
  <si>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</si>
  <si>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</si>
  <si>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</si>
  <si>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</si>
  <si>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</si>
  <si>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</si>
  <si>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</si>
  <si>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</si>
  <si>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</si>
  <si>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</si>
  <si>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</si>
  <si>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</si>
  <si>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</si>
  <si>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</si>
  <si>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</si>
  <si>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</si>
  <si>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</si>
  <si>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</si>
  <si>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</si>
  <si>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</si>
  <si>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</si>
  <si>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</si>
  <si>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</si>
  <si>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</si>
  <si>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</si>
  <si>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</si>
  <si>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</si>
  <si>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</si>
  <si>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</si>
  <si>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</si>
  <si>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</si>
  <si>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</si>
  <si>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</si>
  <si>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</si>
  <si>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</si>
  <si>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</si>
  <si>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</si>
  <si>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</si>
  <si>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</si>
  <si>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</si>
  <si>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</si>
  <si>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</si>
  <si>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</si>
  <si>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</si>
  <si>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</si>
  <si>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</si>
  <si>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</si>
  <si>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</si>
  <si>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</si>
  <si>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</si>
  <si>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</si>
  <si>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</si>
  <si>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</si>
  <si>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</si>
  <si>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</si>
  <si>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</si>
  <si>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</si>
  <si>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</si>
  <si>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</si>
  <si>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</si>
  <si>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</si>
  <si>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</si>
  <si>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</si>
  <si>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</si>
  <si>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</si>
  <si>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</si>
  <si>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</si>
  <si>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</si>
  <si>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</si>
  <si>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</si>
  <si>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</si>
  <si>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</si>
  <si>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</si>
  <si>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</si>
  <si>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</si>
  <si>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</si>
  <si>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</si>
  <si>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</si>
  <si>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</si>
  <si>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</si>
  <si>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</si>
  <si>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</si>
  <si>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</si>
  <si>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</si>
  <si>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</si>
  <si>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</si>
  <si>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</si>
  <si>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</si>
  <si>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</si>
  <si>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</si>
  <si>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</si>
  <si>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</si>
  <si>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</si>
  <si>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</si>
  <si>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</si>
  <si>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</si>
  <si>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</si>
  <si>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</si>
  <si>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</si>
  <si>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</si>
  <si>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</si>
  <si>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</si>
  <si>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</si>
  <si>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</si>
  <si>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</si>
  <si>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</si>
  <si>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</si>
  <si>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</si>
  <si>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</si>
  <si>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</si>
  <si>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</si>
  <si>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</si>
  <si>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</si>
  <si>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</si>
  <si>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</si>
  <si>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</si>
  <si>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</si>
  <si>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</si>
  <si>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</si>
  <si>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</si>
  <si>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</si>
  <si>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</si>
  <si>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</si>
  <si>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</si>
  <si>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</si>
  <si>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</si>
  <si>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</si>
  <si>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</si>
  <si>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</si>
  <si>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</si>
  <si>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</si>
  <si>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</si>
  <si>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</si>
  <si>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</si>
  <si>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</si>
  <si>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</si>
  <si>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</si>
  <si>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</si>
  <si>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</si>
  <si>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</si>
  <si>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</si>
  <si>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</si>
  <si>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</si>
  <si>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</si>
  <si>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</si>
  <si>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</si>
  <si>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</si>
  <si>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</si>
  <si>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</si>
  <si>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</si>
  <si>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</si>
  <si>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</si>
  <si>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</si>
  <si>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</si>
  <si>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</si>
  <si>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</si>
  <si>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</si>
  <si>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</si>
  <si>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</si>
  <si>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</si>
  <si>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</si>
  <si>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</si>
  <si>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</si>
  <si>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</si>
  <si>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</si>
  <si>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</si>
  <si>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</si>
  <si>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</si>
  <si>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</si>
  <si>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</si>
  <si>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</si>
  <si>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</si>
  <si>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</si>
  <si>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</si>
  <si>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</si>
  <si>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</si>
  <si>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</si>
  <si>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</si>
  <si>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</si>
  <si>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</si>
  <si>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</si>
  <si>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</si>
  <si>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</si>
  <si>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</si>
  <si>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</si>
  <si>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</si>
  <si>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</si>
  <si>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</si>
  <si>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</si>
  <si>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</si>
  <si>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</si>
  <si>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</si>
  <si>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</si>
  <si>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</si>
  <si>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</si>
  <si>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</si>
  <si>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</si>
  <si>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</si>
  <si>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</si>
  <si>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</si>
  <si>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</si>
  <si>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</si>
  <si>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</si>
  <si>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</si>
  <si>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</si>
  <si>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</si>
  <si>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</si>
  <si>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</si>
  <si>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</si>
  <si>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</si>
  <si>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</si>
  <si>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</si>
  <si>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</si>
  <si>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</si>
  <si>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</si>
  <si>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</si>
  <si>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</si>
  <si>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</si>
  <si>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</si>
  <si>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</si>
  <si>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</si>
  <si>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</si>
  <si>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</si>
  <si>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</si>
  <si>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</si>
  <si>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</si>
  <si>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</si>
  <si>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</si>
  <si>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</si>
  <si>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</si>
  <si>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</si>
  <si>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</si>
  <si>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</si>
  <si>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</si>
  <si>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</si>
  <si>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</si>
  <si>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</si>
  <si>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</si>
  <si>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</si>
  <si>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</si>
  <si>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</si>
  <si>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</si>
  <si>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</si>
  <si>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</si>
  <si>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</si>
  <si>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</si>
  <si>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</si>
  <si>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</si>
  <si>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</si>
  <si>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</si>
  <si>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</si>
  <si>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</si>
  <si>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</si>
  <si>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</si>
  <si>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</si>
  <si>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</si>
  <si>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</si>
  <si>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</si>
  <si>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</si>
  <si>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</si>
  <si>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</si>
  <si>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</si>
  <si>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</si>
  <si>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</si>
  <si>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</si>
  <si>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</si>
  <si>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</si>
  <si>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</si>
  <si>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</si>
  <si>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</si>
  <si>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</si>
  <si>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</si>
  <si>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</si>
  <si>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</si>
  <si>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</si>
  <si>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</si>
  <si>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</si>
  <si>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</si>
  <si>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</si>
  <si>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</si>
  <si>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</si>
  <si>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</si>
  <si>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</si>
  <si>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</si>
  <si>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</si>
  <si>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</si>
  <si>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</si>
  <si>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</si>
  <si>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</si>
  <si>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</si>
  <si>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</si>
  <si>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</si>
  <si>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</si>
  <si>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</si>
  <si>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</si>
  <si>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</si>
  <si>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</si>
  <si>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</si>
  <si>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</si>
  <si>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</si>
  <si>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</si>
  <si>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</si>
  <si>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</si>
  <si>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</si>
  <si>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</si>
  <si>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</si>
  <si>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</si>
  <si>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</si>
  <si>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</si>
  <si>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</si>
  <si>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</si>
  <si>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</si>
  <si>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</si>
  <si>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</si>
  <si>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</si>
  <si>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</si>
  <si>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</si>
  <si>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</si>
  <si>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</si>
  <si>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</si>
  <si>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</si>
  <si>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</si>
  <si>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</si>
  <si>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</si>
  <si>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</si>
  <si>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</si>
  <si>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</si>
  <si>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</si>
  <si>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</si>
  <si>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</si>
  <si>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</si>
  <si>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</si>
  <si>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</si>
  <si>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</si>
  <si>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</si>
  <si>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</si>
  <si>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</si>
  <si>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</si>
  <si>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</si>
  <si>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</si>
  <si>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</si>
  <si>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</si>
  <si>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</si>
  <si>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</si>
  <si>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</si>
  <si>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</si>
  <si>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</si>
  <si>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</si>
  <si>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</si>
  <si>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</si>
  <si>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</si>
  <si>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</si>
  <si>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</si>
  <si>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</si>
  <si>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</si>
  <si>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</si>
  <si>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</si>
  <si>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</si>
  <si>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</si>
  <si>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</si>
  <si>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</si>
  <si>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</si>
  <si>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</si>
  <si>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</si>
  <si>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</si>
  <si>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</si>
  <si>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</si>
  <si>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</si>
  <si>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</si>
  <si>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</si>
  <si>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</si>
  <si>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</si>
  <si>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</si>
  <si>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</si>
  <si>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</si>
  <si>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</si>
  <si>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</si>
  <si>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</si>
  <si>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</si>
  <si>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</si>
  <si>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</si>
  <si>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</si>
  <si>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</si>
  <si>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</si>
  <si>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</si>
  <si>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</si>
  <si>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</si>
  <si>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</si>
  <si>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</si>
  <si>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</si>
  <si>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</si>
  <si>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</si>
  <si>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</si>
  <si>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</si>
  <si>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</si>
  <si>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</si>
  <si>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</si>
  <si>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</si>
  <si>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</si>
  <si>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</si>
  <si>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</si>
  <si>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</si>
  <si>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</si>
  <si>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</si>
  <si>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</si>
  <si>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</si>
  <si>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</si>
  <si>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</si>
  <si>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</si>
  <si>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</si>
  <si>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</si>
  <si>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</si>
  <si>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</si>
  <si>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</si>
  <si>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</si>
  <si>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</si>
  <si>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</si>
  <si>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</si>
  <si>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</si>
  <si>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</si>
  <si>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</si>
  <si>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</si>
  <si>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</si>
  <si>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</si>
  <si>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</si>
  <si>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</si>
  <si>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</si>
  <si>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</si>
  <si>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</si>
  <si>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</si>
  <si>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</si>
  <si>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</si>
  <si>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</si>
  <si>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</si>
  <si>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</si>
  <si>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</si>
  <si>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</si>
  <si>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</si>
  <si>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</si>
  <si>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</si>
  <si>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</si>
  <si>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</si>
  <si>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</si>
  <si>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</si>
  <si>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</si>
  <si>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</si>
  <si>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</si>
  <si>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</si>
  <si>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</si>
  <si>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</si>
  <si>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</si>
  <si>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</si>
  <si>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</si>
  <si>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</si>
  <si>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</si>
  <si>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</si>
  <si>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</si>
  <si>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</si>
  <si>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</si>
  <si>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</si>
  <si>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</si>
  <si>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</si>
  <si>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</si>
  <si>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</si>
  <si>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</si>
  <si>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</si>
  <si>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</si>
  <si>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</si>
  <si>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</si>
  <si>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</si>
  <si>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</si>
  <si>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</si>
  <si>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</si>
  <si>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</si>
  <si>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</si>
  <si>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</si>
  <si>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</si>
  <si>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</si>
  <si>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</si>
  <si>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</si>
  <si>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</si>
  <si>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</si>
  <si>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</si>
  <si>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</si>
  <si>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</si>
  <si>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</si>
  <si>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</si>
  <si>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</si>
  <si>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</si>
  <si>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</si>
  <si>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</si>
  <si>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</si>
  <si>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</si>
  <si>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</si>
  <si>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</si>
  <si>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</si>
  <si>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</si>
  <si>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</si>
  <si>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</si>
  <si>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</si>
  <si>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</si>
  <si>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</si>
  <si>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</si>
  <si>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</si>
  <si>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</si>
  <si>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</si>
  <si>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</si>
  <si>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</si>
  <si>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</si>
  <si>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</si>
  <si>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</si>
  <si>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</si>
  <si>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</si>
  <si>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</si>
  <si>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</si>
  <si>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</si>
  <si>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</si>
  <si>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</si>
  <si>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</si>
  <si>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</si>
  <si>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</si>
  <si>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</si>
  <si>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</si>
  <si>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</si>
  <si>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</si>
  <si>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</si>
  <si>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</si>
  <si>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</si>
  <si>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</si>
  <si>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</si>
  <si>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</si>
  <si>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</si>
  <si>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</si>
  <si>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</si>
  <si>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</si>
  <si>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</si>
  <si>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</si>
  <si>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</si>
  <si>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</si>
  <si>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</si>
  <si>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</si>
  <si>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</si>
  <si>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</si>
  <si>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</si>
  <si>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</si>
  <si>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</si>
  <si>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</si>
  <si>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</si>
  <si>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</si>
  <si>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</si>
  <si>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</si>
  <si>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</si>
  <si>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</si>
  <si>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</si>
  <si>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</si>
  <si>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</si>
  <si>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</si>
  <si>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</si>
  <si>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</si>
  <si>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</si>
  <si>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</si>
  <si>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</si>
  <si>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</si>
  <si>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</si>
  <si>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</si>
  <si>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</si>
  <si>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</si>
  <si>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</si>
  <si>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</si>
  <si>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</si>
  <si>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</si>
  <si>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</si>
  <si>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</si>
  <si>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</si>
  <si>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</si>
  <si>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</si>
  <si>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</si>
  <si>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</si>
  <si>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</si>
  <si>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</si>
  <si>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</si>
  <si>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</si>
  <si>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</si>
  <si>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</si>
  <si>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</si>
  <si>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</si>
  <si>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</si>
  <si>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</si>
  <si>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</si>
  <si>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</si>
  <si>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</si>
  <si>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</si>
  <si>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</si>
  <si>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</si>
  <si>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</si>
  <si>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</si>
  <si>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</si>
  <si>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</si>
  <si>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</si>
  <si>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</si>
  <si>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</si>
  <si>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</si>
  <si>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</si>
  <si>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</si>
  <si>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</si>
  <si>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</si>
  <si>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</si>
  <si>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</si>
  <si>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</si>
  <si>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</si>
  <si>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</si>
  <si>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</si>
  <si>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</si>
  <si>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</si>
  <si>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</si>
  <si>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</si>
  <si>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</si>
  <si>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</si>
  <si>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</si>
  <si>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</si>
  <si>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</si>
  <si>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</si>
  <si>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</si>
  <si>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</si>
  <si>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</si>
  <si>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</si>
  <si>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</si>
  <si>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</si>
  <si>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</si>
  <si>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</si>
  <si>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</si>
  <si>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</si>
  <si>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</si>
  <si>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</si>
  <si>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</si>
  <si>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</si>
  <si>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</si>
  <si>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</si>
  <si>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</si>
  <si>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</si>
  <si>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</si>
  <si>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</si>
  <si>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</si>
  <si>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</si>
  <si>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</si>
  <si>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</si>
  <si>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</si>
  <si>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</si>
  <si>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</si>
  <si>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</si>
  <si>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</si>
  <si>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</si>
  <si>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</si>
  <si>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</si>
  <si>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</si>
  <si>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</si>
  <si>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</si>
  <si>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</si>
  <si>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</si>
  <si>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</si>
  <si>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</si>
  <si>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</si>
  <si>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</si>
  <si>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</si>
  <si>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</si>
  <si>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</si>
  <si>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</si>
  <si>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</si>
  <si>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</si>
  <si>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</si>
  <si>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</si>
  <si>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</si>
  <si>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</si>
  <si>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</si>
  <si>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</si>
  <si>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</si>
  <si>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</si>
  <si>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</si>
  <si>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</si>
  <si>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</si>
  <si>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</si>
  <si>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</si>
  <si>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</si>
  <si>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</si>
  <si>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</si>
  <si>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</si>
  <si>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</si>
  <si>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</si>
  <si>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</si>
  <si>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</si>
  <si>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</si>
  <si>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</si>
  <si>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</si>
  <si>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</si>
  <si>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</si>
  <si>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</si>
  <si>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</si>
  <si>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</si>
  <si>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</si>
  <si>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</si>
  <si>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</si>
  <si>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</si>
  <si>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</si>
  <si>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</si>
  <si>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</si>
  <si>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</si>
  <si>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</si>
  <si>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</si>
  <si>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</si>
  <si>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</si>
  <si>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</si>
  <si>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</si>
  <si>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</si>
  <si>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</si>
  <si>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</si>
  <si>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</si>
  <si>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</si>
  <si>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</si>
  <si>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</si>
  <si>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</si>
  <si>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</si>
  <si>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</si>
  <si>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</si>
  <si>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</si>
  <si>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</si>
  <si>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</si>
  <si>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</si>
  <si>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</si>
  <si>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</si>
  <si>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</si>
  <si>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</si>
  <si>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</si>
  <si>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</si>
  <si>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</si>
  <si>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</si>
  <si>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</si>
  <si>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</si>
  <si>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</si>
  <si>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</si>
  <si>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</si>
  <si>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</si>
  <si>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</si>
  <si>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</si>
  <si>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</si>
  <si>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</si>
  <si>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</si>
  <si>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</si>
  <si>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</si>
  <si>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</si>
  <si>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</si>
  <si>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</si>
  <si>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</si>
  <si>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</si>
  <si>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</si>
  <si>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</si>
  <si>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</si>
  <si>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</si>
  <si>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</si>
  <si>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</si>
  <si>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</si>
  <si>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</si>
  <si>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</si>
  <si>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</si>
  <si>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</si>
  <si>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</si>
  <si>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</si>
  <si>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</si>
  <si>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</si>
  <si>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</si>
  <si>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</si>
  <si>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</si>
  <si>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</si>
  <si>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</si>
  <si>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</si>
  <si>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</si>
  <si>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</si>
  <si>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</si>
  <si>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</si>
  <si>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</si>
  <si>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</si>
  <si>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</si>
  <si>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</si>
  <si>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</si>
  <si>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</si>
  <si>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</si>
  <si>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</si>
  <si>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</si>
  <si>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</si>
  <si>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</si>
  <si>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</si>
  <si>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</si>
  <si>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</si>
  <si>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</si>
  <si>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</si>
  <si>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</si>
  <si>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</si>
  <si>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</si>
  <si>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</si>
  <si>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</si>
  <si>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</si>
  <si>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</si>
  <si>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</si>
  <si>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</si>
  <si>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</si>
  <si>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</si>
  <si>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</si>
  <si>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</si>
  <si>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</si>
  <si>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</si>
  <si>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</si>
  <si>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</si>
  <si>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</si>
  <si>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</si>
  <si>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</si>
  <si>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</si>
  <si>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</si>
  <si>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</si>
  <si>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</si>
  <si>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</si>
  <si>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</si>
  <si>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</si>
  <si>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</si>
  <si>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</si>
  <si>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</si>
  <si>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</si>
  <si>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</si>
  <si>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</si>
  <si>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</si>
  <si>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</si>
  <si>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</si>
  <si>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</si>
  <si>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</si>
  <si>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</si>
  <si>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</si>
  <si>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</si>
  <si>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</si>
  <si>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</si>
  <si>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</si>
  <si>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</si>
  <si>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</si>
  <si>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</si>
  <si>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</si>
  <si>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</si>
  <si>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</si>
  <si>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</si>
  <si>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</si>
  <si>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</si>
  <si>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</si>
  <si>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</si>
  <si>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</si>
  <si>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</si>
  <si>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</si>
  <si>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</si>
  <si>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</si>
  <si>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</si>
  <si>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</si>
  <si>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</si>
  <si>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</si>
  <si>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</si>
  <si>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</si>
  <si>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</si>
  <si>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</si>
  <si>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</si>
  <si>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</si>
  <si>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</si>
  <si>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</si>
  <si>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</si>
  <si>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</si>
  <si>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</si>
  <si>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</si>
  <si>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</si>
  <si>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</si>
  <si>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</si>
  <si>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</si>
  <si>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</si>
  <si>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</si>
  <si>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</si>
  <si>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</si>
  <si>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</si>
  <si>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</si>
  <si>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</si>
  <si>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</si>
  <si>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</si>
  <si>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</si>
  <si>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</si>
  <si>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</si>
  <si>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</si>
  <si>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</si>
  <si>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</si>
  <si>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</si>
  <si>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</si>
  <si>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</si>
  <si>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</si>
  <si>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</si>
  <si>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</si>
  <si>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</si>
  <si>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</si>
  <si>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</si>
  <si>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</si>
  <si>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</si>
  <si>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</si>
  <si>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</si>
  <si>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</si>
  <si>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</si>
  <si>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</si>
  <si>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</si>
  <si>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</si>
  <si>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</si>
  <si>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</si>
  <si>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</si>
  <si>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</si>
  <si>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</si>
  <si>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</si>
  <si>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</si>
  <si>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</si>
  <si>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</si>
  <si>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</si>
  <si>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</si>
  <si>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</si>
  <si>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</si>
  <si>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</si>
  <si>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</si>
  <si>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</si>
  <si>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</si>
  <si>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</si>
  <si>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</si>
  <si>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</si>
  <si>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</si>
  <si>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</si>
  <si>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</si>
  <si>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</si>
  <si>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</si>
  <si>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</si>
  <si>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</si>
  <si>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</si>
  <si>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</si>
  <si>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</si>
  <si>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</si>
  <si>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</si>
  <si>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</si>
  <si>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</si>
  <si>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</si>
  <si>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</si>
  <si>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</si>
  <si>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</si>
  <si>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</si>
  <si>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</si>
  <si>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</si>
  <si>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</si>
  <si>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</si>
  <si>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</si>
  <si>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</si>
  <si>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</si>
  <si>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</si>
  <si>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</si>
  <si>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</si>
  <si>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</si>
  <si>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</si>
  <si>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</si>
  <si>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</si>
  <si>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</si>
  <si>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</si>
  <si>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</si>
  <si>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</si>
  <si>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</si>
  <si>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</si>
  <si>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</si>
  <si>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</si>
  <si>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</si>
  <si>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</si>
  <si>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</si>
  <si>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</si>
  <si>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</si>
  <si>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</si>
  <si>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</si>
  <si>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</si>
  <si>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</si>
  <si>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</si>
  <si>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</si>
  <si>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</si>
  <si>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</si>
  <si>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</si>
  <si>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</si>
  <si>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</si>
  <si>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</si>
  <si>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</si>
  <si>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</si>
  <si>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</si>
  <si>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</si>
  <si>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</si>
  <si>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</si>
  <si>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</si>
  <si>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</si>
  <si>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</si>
  <si>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</si>
  <si>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</si>
  <si>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</si>
  <si>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</si>
  <si>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</si>
  <si>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</si>
  <si>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</si>
  <si>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</si>
  <si>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</si>
  <si>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</si>
  <si>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</si>
  <si>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</si>
  <si>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</si>
  <si>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</si>
  <si>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</si>
  <si>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</si>
  <si>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</si>
  <si>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</si>
  <si>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</si>
  <si>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</si>
  <si>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</si>
  <si>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</si>
  <si>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</si>
  <si>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</si>
  <si>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</si>
  <si>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</si>
  <si>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</si>
  <si>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</si>
  <si>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</si>
  <si>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</si>
  <si>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</si>
  <si>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</si>
  <si>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</si>
  <si>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</si>
  <si>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</si>
  <si>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</si>
  <si>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</si>
  <si>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</si>
  <si>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</si>
  <si>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</si>
  <si>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</si>
  <si>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</si>
  <si>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</si>
  <si>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</si>
  <si>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</si>
  <si>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</si>
  <si>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</si>
  <si>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</si>
  <si>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</si>
  <si>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</si>
  <si>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</si>
  <si>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</si>
  <si>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</si>
  <si>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</si>
  <si>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</si>
  <si>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</si>
  <si>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</si>
  <si>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</si>
  <si>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</si>
  <si>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</si>
  <si>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</si>
  <si>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</si>
  <si>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</si>
  <si>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</si>
  <si>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</si>
  <si>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</si>
  <si>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</si>
  <si>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</si>
  <si>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</si>
  <si>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</si>
  <si>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</si>
  <si>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</si>
  <si>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</si>
  <si>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</si>
  <si>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</si>
  <si>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</si>
  <si>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</si>
  <si>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</si>
  <si>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</si>
  <si>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</si>
  <si>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</si>
  <si>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</si>
  <si>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</si>
  <si>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</si>
  <si>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</si>
  <si>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</si>
  <si>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</si>
  <si>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</si>
  <si>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</si>
  <si>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</si>
  <si>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</si>
  <si>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</si>
  <si>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</si>
  <si>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</si>
  <si>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</si>
  <si>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</si>
  <si>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</si>
  <si>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</si>
  <si>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</si>
  <si>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</si>
  <si>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</si>
  <si>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</si>
  <si>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</si>
  <si>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</si>
  <si>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</si>
  <si>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</si>
  <si>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</si>
  <si>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</si>
  <si>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</si>
  <si>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</si>
  <si>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</si>
  <si>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</si>
  <si>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</si>
  <si>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</si>
  <si>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</si>
  <si>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</si>
  <si>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</si>
  <si>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</si>
  <si>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</si>
  <si>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</si>
  <si>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</si>
  <si>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</si>
  <si>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</si>
  <si>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</si>
  <si>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</si>
  <si>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</si>
  <si>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</si>
  <si>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</si>
  <si>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</si>
  <si>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</si>
  <si>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</si>
  <si>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</si>
  <si>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</si>
  <si>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</si>
  <si>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</si>
  <si>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</si>
  <si>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</si>
  <si>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</si>
  <si>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</si>
  <si>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</si>
  <si>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</si>
  <si>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</si>
  <si>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</si>
  <si>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</si>
  <si>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</si>
  <si>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</si>
  <si>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</si>
  <si>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</si>
  <si>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</si>
  <si>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</si>
  <si>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</si>
  <si>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</si>
  <si>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</si>
  <si>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</si>
  <si>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</si>
  <si>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</si>
  <si>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</si>
  <si>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</si>
  <si>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</si>
  <si>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</si>
  <si>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</si>
  <si>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</si>
  <si>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</si>
  <si>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</si>
  <si>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</si>
  <si>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</si>
  <si>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</si>
  <si>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</si>
  <si>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</si>
  <si>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</si>
  <si>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</si>
  <si>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</si>
  <si>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</si>
  <si>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</si>
  <si>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</si>
  <si>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</si>
  <si>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</si>
  <si>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</si>
  <si>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</si>
  <si>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</si>
  <si>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</si>
  <si>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</si>
  <si>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</si>
  <si>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</si>
  <si>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</si>
  <si>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</si>
  <si>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</si>
  <si>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</si>
  <si>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</si>
  <si>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</si>
  <si>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</si>
  <si>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</si>
  <si>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</si>
  <si>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</si>
  <si>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</si>
  <si>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</si>
  <si>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</si>
  <si>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</si>
  <si>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</si>
  <si>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</si>
  <si>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</si>
  <si>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</si>
  <si>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</si>
  <si>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</si>
  <si>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</si>
  <si>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</si>
  <si>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</si>
  <si>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</si>
  <si>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</si>
  <si>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</si>
  <si>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</si>
  <si>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</si>
  <si>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</si>
  <si>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</si>
  <si>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</si>
  <si>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</si>
  <si>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</si>
  <si>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</si>
  <si>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</si>
  <si>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</si>
  <si>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</si>
  <si>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</si>
  <si>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</si>
  <si>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</si>
  <si>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</si>
  <si>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</si>
  <si>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</si>
  <si>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</si>
  <si>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</si>
  <si>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</si>
  <si>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</si>
  <si>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</si>
  <si>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</si>
  <si>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</si>
  <si>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</si>
  <si>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</si>
  <si>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</si>
  <si>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</si>
  <si>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</si>
  <si>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</si>
  <si>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</si>
  <si>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</si>
  <si>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</si>
  <si>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</si>
  <si>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</si>
  <si>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</si>
  <si>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</si>
  <si>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</si>
  <si>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</si>
  <si>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</si>
  <si>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</si>
  <si>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</si>
  <si>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</si>
  <si>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</si>
  <si>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</si>
  <si>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</si>
  <si>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</si>
  <si>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</si>
  <si>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</si>
  <si>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</si>
  <si>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</si>
  <si>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</si>
  <si>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</si>
  <si>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</si>
  <si>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</si>
  <si>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</si>
  <si>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</si>
  <si>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</si>
  <si>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</si>
  <si>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</si>
  <si>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</si>
  <si>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</si>
  <si>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</si>
  <si>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</si>
  <si>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</si>
  <si>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</si>
  <si>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</si>
  <si>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</si>
  <si>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</si>
  <si>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</si>
  <si>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</si>
  <si>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</si>
  <si>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</si>
  <si>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</si>
  <si>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</si>
  <si>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</si>
  <si>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</si>
  <si>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</si>
  <si>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</si>
  <si>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</si>
  <si>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</si>
  <si>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</si>
  <si>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</si>
  <si>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</si>
  <si>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</si>
  <si>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</si>
  <si>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</si>
  <si>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</si>
  <si>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</si>
  <si>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</si>
  <si>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</si>
  <si>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</si>
  <si>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</si>
  <si>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</si>
  <si>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</si>
  <si>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</si>
  <si>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</si>
  <si>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</si>
  <si>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</si>
  <si>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</si>
  <si>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</si>
  <si>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</si>
  <si>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</si>
  <si>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</si>
  <si>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</si>
  <si>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</si>
  <si>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</si>
  <si>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</si>
  <si>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</si>
  <si>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</si>
  <si>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</si>
  <si>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</si>
  <si>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</si>
  <si>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</si>
  <si>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</si>
  <si>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</si>
  <si>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</si>
  <si>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</si>
  <si>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</si>
  <si>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</si>
  <si>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</si>
  <si>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</si>
  <si>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</si>
  <si>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</si>
  <si>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</si>
  <si>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</si>
  <si>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</si>
  <si>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</si>
  <si>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</si>
  <si>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</si>
  <si>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</si>
  <si>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</si>
  <si>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</si>
  <si>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</si>
  <si>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</si>
  <si>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</si>
  <si>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</si>
  <si>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</si>
  <si>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</si>
  <si>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</si>
  <si>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</si>
  <si>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</si>
  <si>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</si>
  <si>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</si>
  <si>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</si>
  <si>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</si>
  <si>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</si>
  <si>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</si>
  <si>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</si>
  <si>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</si>
  <si>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</si>
  <si>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</si>
  <si>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</si>
  <si>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</si>
  <si>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</si>
  <si>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</si>
  <si>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</si>
  <si>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</si>
  <si>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</si>
  <si>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</si>
  <si>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</si>
  <si>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</si>
  <si>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</si>
  <si>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</si>
  <si>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</si>
  <si>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</si>
  <si>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</si>
  <si>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</si>
  <si>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</si>
  <si>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</si>
  <si>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</si>
  <si>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</si>
  <si>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</si>
  <si>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</si>
  <si>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</si>
  <si>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</si>
  <si>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</si>
  <si>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</si>
  <si>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</si>
  <si>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</si>
  <si>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</si>
  <si>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</si>
  <si>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</si>
  <si>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</si>
  <si>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</si>
  <si>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</si>
  <si>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</si>
  <si>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</si>
  <si>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</si>
  <si>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</si>
  <si>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</si>
  <si>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</si>
  <si>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</si>
  <si>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</si>
  <si>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</si>
  <si>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</si>
  <si>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</si>
  <si>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</si>
  <si>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</si>
  <si>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</si>
  <si>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</si>
  <si>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</si>
  <si>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</si>
  <si>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</si>
  <si>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</si>
  <si>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</si>
  <si>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</si>
  <si>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</si>
  <si>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</si>
  <si>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</si>
  <si>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</si>
  <si>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</si>
  <si>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</si>
  <si>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</si>
  <si>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</si>
  <si>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</si>
  <si>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</si>
  <si>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</si>
  <si>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</si>
  <si>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</si>
  <si>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</si>
  <si>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</si>
  <si>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</si>
  <si>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</si>
  <si>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</si>
  <si>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</si>
  <si>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</si>
  <si>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</si>
  <si>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</si>
  <si>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</si>
  <si>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</si>
  <si>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</si>
  <si>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</si>
  <si>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</si>
  <si>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</si>
  <si>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</si>
  <si>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</si>
  <si>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</si>
  <si>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</si>
  <si>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</si>
  <si>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</si>
  <si>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</si>
  <si>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</si>
  <si>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</si>
  <si>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</si>
  <si>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</si>
  <si>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</si>
  <si>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</si>
  <si>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</si>
  <si>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</si>
  <si>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</si>
  <si>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</si>
  <si>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</si>
  <si>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</si>
  <si>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</si>
  <si>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</si>
  <si>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</si>
  <si>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</si>
  <si>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</si>
  <si>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</si>
  <si>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</si>
  <si>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</si>
  <si>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</si>
  <si>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</si>
  <si>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</si>
  <si>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</si>
  <si>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</si>
  <si>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</si>
  <si>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</si>
  <si>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</si>
  <si>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</si>
  <si>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</si>
  <si>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</si>
  <si>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</si>
  <si>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</si>
  <si>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</si>
  <si>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</si>
  <si>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</si>
  <si>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</si>
  <si>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</si>
  <si>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</si>
  <si>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</si>
  <si>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</si>
  <si>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</si>
  <si>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</si>
  <si>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</si>
  <si>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</si>
  <si>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</si>
  <si>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</si>
  <si>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</si>
  <si>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</si>
  <si>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</si>
  <si>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</si>
  <si>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</si>
  <si>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</si>
  <si>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</si>
  <si>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</si>
  <si>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</si>
  <si>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</si>
  <si>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</si>
  <si>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</si>
  <si>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</si>
  <si>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</si>
  <si>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</si>
  <si>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</si>
  <si>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</si>
  <si>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</si>
  <si>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</si>
  <si>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</si>
  <si>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</si>
  <si>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</si>
  <si>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</si>
  <si>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</si>
  <si>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</si>
  <si>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</si>
  <si>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</si>
  <si>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</si>
  <si>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</si>
  <si>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</si>
  <si>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</si>
  <si>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</si>
  <si>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</si>
  <si>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</si>
  <si>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</si>
  <si>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</si>
  <si>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</si>
  <si>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</si>
  <si>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</si>
  <si>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</si>
  <si>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</si>
  <si>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</si>
  <si>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</si>
  <si>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</si>
  <si>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</si>
  <si>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</si>
  <si>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</si>
  <si>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</si>
  <si>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</si>
  <si>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</si>
  <si>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</si>
  <si>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</si>
  <si>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</si>
  <si>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</si>
  <si>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</si>
  <si>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</si>
  <si>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</si>
  <si>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</si>
  <si>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</si>
  <si>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</si>
  <si>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</si>
  <si>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</si>
  <si>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</si>
  <si>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</si>
  <si>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</si>
  <si>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</si>
  <si>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</si>
  <si>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</si>
  <si>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</si>
  <si>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</si>
  <si>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</si>
  <si>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</si>
  <si>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</si>
  <si>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</si>
  <si>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</si>
  <si>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</si>
  <si>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</si>
  <si>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</si>
  <si>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</si>
  <si>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</si>
  <si>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</si>
  <si>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</si>
  <si>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</si>
  <si>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</si>
  <si>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</si>
  <si>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</si>
  <si>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</si>
  <si>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</si>
  <si>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</si>
  <si>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</si>
  <si>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</si>
  <si>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</si>
  <si>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</si>
  <si>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</si>
  <si>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</si>
  <si>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</si>
  <si>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</si>
  <si>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</si>
  <si>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</si>
  <si>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</si>
  <si>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</si>
  <si>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</si>
  <si>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</si>
  <si>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</si>
  <si>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</si>
  <si>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</si>
  <si>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</si>
  <si>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</si>
  <si>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</si>
  <si>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</si>
  <si>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</si>
  <si>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</si>
  <si>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</si>
  <si>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</si>
  <si>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</si>
  <si>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</si>
  <si>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</si>
  <si>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</si>
  <si>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</si>
  <si>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</si>
  <si>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</si>
  <si>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</si>
  <si>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</si>
  <si>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</si>
  <si>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</si>
  <si>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</si>
  <si>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</si>
  <si>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</si>
  <si>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</si>
  <si>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</si>
  <si>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</si>
  <si>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</si>
  <si>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</si>
  <si>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</si>
  <si>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</si>
  <si>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</si>
  <si>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</si>
  <si>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</si>
  <si>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</si>
  <si>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</si>
  <si>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</si>
  <si>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</si>
  <si>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</si>
  <si>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</si>
  <si>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</si>
  <si>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</si>
  <si>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</si>
  <si>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</si>
  <si>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</si>
  <si>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</si>
  <si>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</si>
  <si>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</si>
  <si>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</si>
  <si>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</si>
  <si>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</si>
  <si>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</si>
  <si>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</si>
  <si>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</si>
  <si>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</si>
  <si>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</si>
  <si>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</si>
  <si>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</si>
  <si>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</si>
  <si>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</si>
  <si>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</si>
  <si>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</si>
  <si>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</si>
  <si>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</si>
  <si>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</si>
  <si>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</si>
  <si>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</si>
  <si>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</si>
  <si>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</si>
  <si>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</si>
  <si>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</si>
  <si>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</si>
  <si>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</si>
  <si>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</si>
  <si>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</si>
  <si>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</si>
  <si>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</si>
  <si>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</si>
  <si>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</si>
  <si>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</si>
  <si>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</si>
  <si>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</si>
  <si>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</si>
  <si>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</si>
  <si>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</si>
  <si>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</si>
  <si>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</si>
  <si>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</si>
  <si>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</si>
  <si>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</si>
  <si>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</si>
  <si>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</si>
  <si>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</si>
  <si>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</si>
  <si>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</si>
  <si>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</si>
  <si>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</si>
  <si>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</si>
  <si>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</si>
  <si>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</si>
  <si>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</si>
  <si>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</si>
  <si>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</si>
  <si>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</si>
  <si>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</si>
  <si>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</si>
  <si>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</si>
  <si>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</si>
  <si>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</si>
  <si>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</si>
  <si>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</si>
  <si>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</si>
  <si>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</si>
  <si>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</si>
  <si>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</si>
  <si>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</si>
  <si>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</si>
  <si>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</si>
  <si>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</si>
  <si>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</si>
  <si>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</si>
  <si>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</si>
  <si>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</si>
  <si>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</si>
  <si>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</si>
  <si>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</si>
  <si>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</si>
  <si>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</si>
  <si>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</si>
  <si>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</si>
  <si>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</si>
  <si>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</si>
  <si>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</si>
  <si>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</si>
  <si>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</si>
  <si>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</si>
  <si>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</si>
  <si>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</si>
  <si>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</si>
  <si>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</si>
  <si>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</si>
  <si>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</si>
  <si>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</si>
  <si>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</si>
  <si>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</si>
  <si>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</si>
  <si>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</si>
  <si>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</si>
  <si>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</si>
  <si>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</si>
  <si>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</si>
  <si>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</si>
  <si>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</si>
  <si>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</si>
  <si>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</si>
  <si>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</si>
  <si>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</si>
  <si>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</si>
  <si>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</si>
  <si>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</si>
  <si>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</si>
  <si>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</si>
  <si>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</si>
  <si>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</si>
  <si>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</si>
  <si>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</si>
  <si>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</si>
  <si>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</si>
  <si>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</si>
  <si>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</si>
  <si>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</si>
  <si>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</si>
  <si>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</si>
  <si>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</si>
  <si>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</si>
  <si>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</si>
  <si>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</si>
  <si>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</si>
  <si>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</si>
  <si>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</si>
  <si>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</si>
  <si>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</si>
  <si>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</si>
  <si>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</si>
  <si>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</si>
  <si>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</si>
  <si>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</si>
  <si>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</si>
  <si>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</si>
  <si>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</si>
  <si>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</si>
  <si>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</si>
  <si>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</si>
  <si>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</si>
  <si>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</si>
  <si>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</si>
  <si>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</si>
  <si>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</si>
  <si>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</si>
  <si>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</si>
  <si>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</si>
  <si>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</si>
  <si>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</si>
  <si>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</si>
  <si>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</si>
  <si>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</si>
  <si>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</si>
  <si>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</si>
  <si>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</si>
  <si>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</si>
  <si>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</si>
  <si>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</si>
  <si>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</si>
  <si>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</si>
  <si>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</si>
  <si>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</si>
  <si>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</si>
  <si>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</si>
  <si>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</si>
  <si>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</si>
  <si>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</si>
  <si>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</si>
  <si>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</si>
  <si>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</si>
  <si>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</si>
  <si>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</si>
  <si>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</si>
  <si>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</si>
  <si>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</si>
  <si>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</si>
  <si>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</si>
  <si>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</si>
  <si>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</si>
  <si>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</si>
  <si>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</si>
  <si>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</si>
  <si>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</si>
  <si>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</si>
  <si>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</si>
  <si>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</si>
  <si>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</si>
  <si>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</si>
  <si>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</si>
  <si>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</si>
  <si>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</si>
  <si>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</si>
  <si>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</si>
  <si>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</si>
  <si>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</si>
  <si>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</si>
  <si>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</si>
  <si>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</si>
  <si>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</si>
  <si>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</si>
  <si>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</si>
  <si>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</si>
  <si>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</si>
  <si>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</si>
  <si>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</si>
  <si>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</si>
  <si>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</si>
  <si>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</si>
  <si>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</si>
  <si>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</si>
  <si>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</si>
  <si>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</si>
  <si>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</si>
  <si>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</si>
  <si>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</si>
  <si>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</si>
  <si>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</si>
  <si>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</si>
  <si>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</si>
  <si>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</si>
  <si>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</si>
  <si>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</si>
  <si>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</si>
  <si>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</si>
  <si>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</si>
  <si>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</si>
  <si>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</si>
  <si>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</si>
  <si>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</si>
  <si>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</si>
  <si>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</si>
  <si>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</si>
  <si>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</si>
  <si>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</si>
  <si>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</si>
  <si>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</si>
  <si>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</si>
  <si>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</si>
  <si>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</si>
  <si>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</si>
  <si>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</si>
  <si>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</si>
  <si>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</si>
  <si>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</si>
  <si>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</si>
  <si>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</si>
  <si>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</si>
  <si>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</si>
  <si>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</si>
  <si>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</si>
  <si>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</si>
  <si>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</si>
  <si>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</si>
  <si>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</si>
  <si>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</si>
  <si>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</si>
  <si>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</si>
  <si>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</si>
  <si>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</si>
  <si>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</si>
  <si>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</si>
  <si>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</si>
  <si>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</si>
  <si>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</si>
  <si>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</si>
  <si>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</si>
  <si>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</si>
  <si>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</si>
  <si>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</si>
  <si>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</si>
  <si>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</si>
  <si>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</si>
  <si>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</si>
  <si>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</si>
  <si>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</si>
  <si>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</si>
  <si>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</si>
  <si>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</si>
  <si>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</si>
  <si>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</si>
  <si>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</si>
  <si>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</si>
  <si>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</si>
  <si>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</si>
  <si>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</si>
  <si>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</si>
  <si>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</si>
  <si>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</si>
  <si>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</si>
  <si>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</si>
  <si>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</si>
  <si>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</si>
  <si>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</si>
  <si>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</si>
  <si>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</si>
  <si>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</si>
  <si>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</si>
  <si>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</si>
  <si>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</si>
  <si>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</si>
  <si>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</si>
  <si>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</si>
  <si>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</si>
  <si>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</si>
  <si>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</si>
  <si>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</si>
  <si>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</si>
  <si>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</si>
  <si>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</si>
  <si>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</si>
  <si>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</si>
  <si>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</si>
  <si>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</si>
  <si>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</si>
  <si>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</si>
  <si>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</si>
  <si>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</si>
  <si>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</si>
  <si>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</si>
  <si>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</si>
  <si>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</si>
  <si>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</si>
  <si>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</si>
  <si>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</si>
  <si>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</si>
  <si>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</si>
  <si>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</si>
  <si>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</si>
  <si>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</si>
  <si>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</si>
  <si>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</si>
  <si>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</si>
  <si>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</si>
  <si>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</si>
  <si>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</si>
  <si>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</si>
  <si>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</si>
  <si>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</si>
  <si>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</si>
  <si>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</si>
  <si>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</si>
  <si>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</si>
  <si>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</si>
  <si>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</si>
  <si>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</si>
  <si>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</si>
  <si>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</si>
  <si>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</si>
  <si>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</si>
  <si>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</si>
  <si>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</si>
  <si>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</si>
  <si>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</si>
  <si>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</si>
  <si>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</si>
  <si>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</si>
  <si>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</si>
  <si>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</si>
  <si>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</si>
  <si>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</si>
  <si>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</si>
  <si>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</si>
  <si>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</si>
  <si>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</si>
  <si>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</si>
  <si>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</si>
  <si>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</si>
  <si>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</si>
  <si>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</si>
  <si>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</si>
  <si>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</si>
  <si>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</si>
  <si>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</si>
  <si>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</si>
  <si>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</si>
  <si>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</si>
  <si>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</si>
  <si>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</si>
  <si>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</si>
  <si>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</si>
  <si>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</si>
  <si>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</si>
  <si>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</si>
  <si>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</si>
  <si>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</si>
  <si>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</si>
  <si>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</si>
  <si>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</si>
  <si>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</si>
  <si>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</si>
  <si>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</si>
  <si>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</si>
  <si>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</si>
  <si>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</si>
  <si>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</si>
  <si>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</si>
  <si>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</si>
  <si>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</si>
  <si>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</si>
  <si>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</si>
  <si>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</si>
  <si>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</si>
  <si>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</si>
  <si>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</si>
  <si>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</si>
  <si>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</si>
  <si>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</si>
  <si>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</si>
  <si>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</si>
  <si>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</si>
  <si>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</si>
  <si>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</si>
  <si>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</si>
  <si>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</si>
  <si>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</si>
  <si>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</si>
  <si>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</si>
  <si>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</si>
  <si>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</si>
  <si>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</si>
  <si>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</si>
  <si>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</si>
  <si>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</si>
  <si>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</si>
  <si>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</si>
  <si>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</si>
  <si>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</si>
  <si>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</si>
  <si>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</si>
  <si>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</si>
  <si>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</si>
  <si>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</si>
  <si>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</si>
  <si>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</si>
  <si>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</si>
  <si>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</si>
  <si>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</si>
  <si>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</si>
  <si>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</si>
  <si>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</si>
  <si>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</si>
  <si>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</si>
  <si>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</si>
  <si>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</si>
  <si>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</si>
  <si>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</si>
  <si>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</si>
  <si>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</si>
  <si>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</si>
  <si>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</si>
  <si>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</si>
  <si>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</si>
  <si>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</si>
  <si>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</si>
  <si>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</si>
  <si>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</si>
  <si>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</si>
  <si>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</si>
  <si>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</si>
  <si>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</si>
  <si>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</si>
  <si>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</si>
  <si>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</si>
  <si>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</si>
  <si>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</si>
  <si>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</si>
  <si>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</si>
  <si>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</si>
  <si>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</si>
  <si>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</si>
  <si>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</si>
  <si>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</si>
  <si>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</si>
  <si>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</si>
  <si>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</si>
  <si>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</si>
  <si>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</si>
  <si>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</si>
  <si>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</si>
  <si>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</si>
  <si>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</si>
  <si>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</si>
  <si>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</si>
  <si>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</si>
  <si>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</si>
  <si>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</si>
  <si>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</si>
  <si>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</si>
  <si>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</si>
  <si>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</si>
  <si>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</si>
  <si>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</si>
  <si>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</si>
  <si>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</si>
  <si>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</si>
  <si>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</si>
  <si>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</si>
  <si>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</si>
  <si>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</si>
  <si>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</si>
  <si>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</si>
  <si>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</si>
  <si>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</si>
  <si>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</si>
  <si>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</si>
  <si>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</si>
  <si>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</si>
  <si>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</si>
  <si>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</si>
  <si>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</si>
  <si>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</si>
  <si>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</si>
  <si>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</si>
  <si>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</si>
  <si>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</si>
  <si>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</si>
  <si>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</si>
  <si>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</si>
  <si>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</si>
  <si>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</si>
  <si>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</si>
  <si>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</si>
  <si>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</si>
  <si>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</si>
  <si>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</si>
  <si>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</si>
  <si>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</si>
  <si>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</si>
  <si>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</si>
  <si>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</si>
  <si>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</si>
  <si>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</si>
  <si>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</si>
  <si>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</si>
  <si>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</si>
  <si>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</si>
  <si>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</si>
  <si>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</si>
  <si>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</si>
  <si>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</si>
  <si>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</si>
  <si>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</si>
  <si>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</si>
  <si>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</si>
  <si>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</si>
  <si>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</si>
  <si>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</si>
  <si>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</si>
  <si>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</si>
  <si>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</si>
  <si>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</si>
  <si>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</si>
  <si>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</si>
  <si>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</si>
  <si>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</si>
  <si>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</si>
  <si>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</si>
  <si>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</si>
  <si>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</si>
  <si>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</si>
  <si>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</si>
  <si>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</si>
  <si>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</si>
  <si>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</si>
  <si>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</si>
  <si>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</si>
  <si>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</si>
  <si>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</si>
  <si>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</si>
  <si>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</si>
  <si>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</si>
  <si>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</si>
  <si>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</si>
  <si>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</si>
  <si>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</si>
  <si>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</si>
  <si>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</si>
  <si>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</si>
  <si>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</si>
  <si>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</si>
  <si>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</si>
  <si>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</si>
  <si>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</si>
  <si>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</si>
  <si>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</si>
  <si>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</si>
  <si>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</si>
  <si>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</si>
  <si>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</si>
  <si>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</si>
  <si>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</si>
  <si>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</si>
  <si>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</si>
  <si>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</si>
  <si>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</si>
  <si>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</si>
  <si>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</si>
  <si>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</si>
  <si>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</si>
  <si>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</si>
  <si>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</si>
  <si>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</si>
  <si>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</si>
  <si>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</si>
  <si>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</si>
  <si>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</si>
  <si>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</si>
  <si>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</si>
  <si>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</si>
  <si>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</si>
  <si>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</si>
  <si>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</si>
  <si>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</si>
  <si>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</si>
  <si>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</si>
  <si>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</si>
  <si>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</si>
  <si>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</si>
  <si>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</si>
  <si>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</si>
  <si>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</si>
  <si>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</si>
  <si>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</si>
  <si>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</si>
  <si>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</si>
  <si>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</si>
  <si>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</si>
  <si>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</si>
  <si>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</si>
  <si>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</si>
  <si>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</si>
  <si>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</si>
  <si>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</si>
  <si>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</si>
  <si>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</si>
  <si>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</si>
  <si>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</si>
  <si>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</si>
  <si>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</si>
  <si>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</si>
  <si>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</si>
  <si>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</si>
  <si>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</si>
  <si>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</si>
  <si>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</si>
  <si>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</si>
  <si>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</si>
  <si>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</si>
  <si>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</si>
  <si>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</si>
  <si>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</si>
  <si>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</si>
  <si>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</si>
  <si>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</si>
  <si>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</si>
  <si>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</si>
  <si>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</si>
  <si>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</si>
  <si>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</si>
  <si>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</si>
  <si>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</si>
  <si>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</si>
  <si>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</si>
  <si>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</si>
  <si>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</si>
  <si>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</si>
  <si>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</si>
  <si>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</si>
  <si>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</si>
  <si>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</si>
  <si>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</si>
  <si>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</si>
  <si>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</si>
  <si>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</si>
  <si>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</si>
  <si>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</si>
  <si>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</si>
  <si>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</si>
  <si>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</si>
  <si>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</si>
  <si>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</si>
  <si>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</si>
  <si>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</si>
  <si>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</si>
  <si>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</si>
  <si>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</si>
  <si>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</si>
  <si>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</si>
  <si>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</si>
  <si>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</si>
  <si>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</si>
  <si>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</si>
  <si>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</si>
  <si>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</si>
  <si>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</si>
  <si>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</si>
  <si>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</si>
  <si>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</si>
  <si>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</si>
  <si>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</si>
  <si>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</si>
  <si>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</si>
  <si>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</si>
  <si>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</si>
  <si>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</si>
  <si>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</si>
  <si>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</si>
  <si>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</si>
  <si>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</si>
  <si>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</si>
  <si>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</si>
  <si>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</si>
  <si>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</si>
  <si>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</si>
  <si>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</si>
  <si>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</si>
  <si>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</si>
  <si>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</si>
  <si>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</si>
  <si>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</si>
  <si>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</si>
  <si>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</si>
  <si>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</si>
  <si>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</si>
  <si>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</si>
  <si>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</si>
  <si>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</si>
  <si>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</si>
  <si>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</si>
  <si>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</si>
  <si>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</si>
  <si>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</si>
  <si>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</si>
  <si>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</si>
  <si>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</si>
  <si>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</si>
  <si>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</si>
  <si>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</si>
  <si>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</si>
  <si>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</si>
  <si>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</si>
  <si>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</si>
  <si>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</si>
  <si>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</si>
  <si>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</si>
  <si>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</si>
  <si>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</si>
  <si>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</si>
  <si>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</si>
  <si>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</si>
  <si>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</si>
  <si>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</si>
  <si>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</si>
  <si>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</si>
  <si>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</si>
  <si>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</si>
  <si>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</si>
  <si>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</si>
  <si>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</si>
  <si>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</si>
  <si>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</si>
  <si>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</si>
  <si>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</si>
  <si>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</si>
  <si>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</si>
  <si>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</si>
  <si>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</si>
  <si>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</si>
  <si>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</si>
  <si>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</si>
  <si>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</si>
  <si>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</si>
  <si>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</si>
  <si>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</si>
  <si>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</si>
  <si>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</si>
  <si>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</si>
  <si>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</si>
  <si>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</si>
  <si>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</si>
  <si>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</si>
  <si>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</si>
  <si>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</si>
  <si>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</si>
  <si>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</si>
  <si>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</si>
  <si>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</si>
  <si>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</si>
  <si>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</si>
  <si>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</si>
  <si>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</si>
  <si>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</si>
  <si>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</si>
  <si>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</si>
  <si>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</si>
  <si>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</si>
  <si>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</si>
  <si>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</si>
  <si>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</si>
  <si>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</si>
  <si>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</si>
  <si>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</si>
  <si>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</si>
  <si>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</si>
  <si>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</si>
  <si>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</si>
  <si>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</si>
  <si>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</si>
  <si>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</si>
  <si>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</si>
  <si>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</si>
  <si>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</si>
  <si>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</si>
  <si>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</si>
  <si>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</si>
  <si>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</si>
  <si>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</si>
  <si>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</si>
  <si>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</si>
  <si>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</si>
  <si>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</si>
  <si>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</si>
  <si>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</si>
  <si>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</si>
  <si>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</si>
  <si>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</si>
  <si>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</si>
  <si>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</si>
  <si>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</si>
  <si>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</si>
  <si>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</si>
  <si>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</si>
  <si>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</si>
  <si>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</si>
  <si>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</si>
  <si>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</si>
  <si>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</si>
  <si>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</si>
  <si>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</si>
  <si>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</si>
  <si>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</si>
  <si>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</si>
  <si>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</si>
  <si>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</si>
  <si>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</si>
  <si>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</si>
  <si>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</si>
  <si>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</si>
  <si>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</si>
  <si>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</si>
  <si>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</si>
  <si>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</si>
  <si>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</si>
  <si>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</si>
  <si>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</si>
  <si>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</si>
  <si>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</si>
  <si>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</si>
  <si>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</si>
  <si>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</si>
  <si>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</si>
  <si>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</si>
  <si>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</si>
  <si>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</si>
  <si>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</si>
  <si>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</si>
  <si>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</si>
  <si>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</si>
  <si>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</si>
  <si>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</si>
  <si>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</si>
  <si>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</si>
  <si>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</si>
  <si>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</si>
  <si>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</si>
  <si>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</si>
  <si>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</si>
  <si>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</si>
  <si>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</si>
  <si>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</si>
  <si>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</si>
  <si>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</si>
  <si>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</si>
  <si>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</si>
  <si>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</si>
  <si>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</si>
  <si>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</si>
  <si>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</si>
  <si>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</si>
  <si>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</si>
  <si>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</si>
  <si>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</si>
  <si>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</si>
  <si>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</si>
  <si>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</si>
  <si>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</si>
  <si>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</si>
  <si>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</si>
  <si>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</si>
  <si>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</si>
  <si>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</si>
  <si>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</si>
  <si>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</si>
  <si>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</si>
  <si>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</si>
  <si>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</si>
  <si>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</si>
  <si>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</si>
  <si>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</si>
  <si>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</si>
  <si>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</si>
  <si>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</si>
  <si>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</si>
  <si>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</si>
  <si>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</si>
  <si>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</si>
  <si>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</si>
  <si>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</si>
  <si>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</si>
  <si>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</si>
  <si>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</si>
  <si>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</si>
  <si>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</si>
  <si>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</si>
  <si>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</si>
  <si>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</si>
  <si>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</si>
  <si>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</si>
  <si>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</si>
  <si>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</si>
  <si>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</si>
  <si>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</si>
  <si>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</si>
  <si>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</si>
  <si>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</si>
  <si>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</si>
  <si>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</si>
  <si>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</si>
  <si>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</si>
  <si>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</si>
  <si>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</si>
  <si>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</si>
  <si>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</si>
  <si>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</si>
  <si>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</si>
  <si>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</si>
  <si>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</si>
  <si>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</si>
  <si>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</si>
  <si>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</si>
  <si>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</si>
  <si>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</si>
  <si>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</si>
  <si>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</si>
  <si>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</si>
  <si>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</si>
  <si>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</si>
  <si>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</si>
  <si>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</si>
  <si>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</si>
  <si>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</si>
  <si>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</si>
  <si>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</si>
  <si>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</si>
  <si>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</si>
  <si>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</si>
  <si>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</si>
  <si>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</si>
  <si>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</si>
  <si>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</si>
  <si>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</si>
  <si>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</si>
  <si>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</si>
  <si>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</si>
  <si>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</si>
  <si>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</si>
  <si>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</si>
  <si>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</si>
  <si>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</si>
  <si>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</si>
  <si>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</si>
  <si>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</si>
  <si>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</si>
  <si>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</si>
  <si>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</si>
  <si>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</si>
  <si>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</si>
  <si>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</si>
  <si>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</si>
  <si>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</si>
  <si>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</si>
  <si>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</si>
  <si>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</si>
  <si>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</si>
  <si>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</si>
  <si>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</si>
  <si>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</si>
  <si>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</si>
  <si>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</si>
  <si>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</si>
  <si>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</si>
  <si>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</si>
  <si>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</si>
  <si>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</si>
  <si>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</si>
  <si>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</si>
  <si>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</si>
  <si>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</si>
  <si>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</si>
  <si>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</si>
  <si>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</si>
  <si>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</si>
  <si>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</si>
  <si>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</si>
  <si>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</si>
  <si>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</si>
  <si>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</si>
  <si>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</si>
  <si>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</si>
  <si>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</si>
  <si>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</si>
  <si>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</si>
  <si>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</si>
  <si>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</si>
  <si>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</si>
  <si>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</si>
  <si>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</si>
  <si>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</si>
  <si>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</si>
  <si>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</si>
  <si>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</si>
  <si>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</si>
  <si>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</si>
  <si>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</si>
  <si>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</si>
  <si>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</si>
  <si>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</si>
  <si>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</si>
  <si>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</si>
  <si>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</si>
  <si>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</si>
  <si>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</si>
  <si>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</si>
  <si>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</si>
  <si>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</si>
  <si>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</si>
  <si>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</si>
  <si>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</si>
  <si>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</si>
  <si>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</si>
  <si>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</si>
  <si>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</si>
  <si>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</si>
  <si>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</si>
  <si>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</si>
  <si>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</si>
  <si>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</si>
  <si>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</si>
  <si>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</si>
  <si>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</si>
  <si>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</si>
  <si>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</si>
  <si>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</si>
  <si>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</si>
  <si>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</si>
  <si>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</si>
  <si>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</si>
  <si>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</si>
  <si>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</si>
  <si>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</si>
  <si>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</si>
  <si>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</si>
  <si>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</si>
  <si>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</si>
  <si>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</si>
  <si>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</si>
  <si>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</si>
  <si>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</si>
  <si>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</si>
  <si>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</si>
  <si>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</si>
  <si>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</si>
  <si>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</si>
  <si>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</si>
  <si>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</si>
  <si>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</si>
  <si>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</si>
  <si>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</si>
  <si>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</si>
  <si>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</si>
  <si>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</si>
  <si>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</si>
  <si>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</si>
  <si>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</si>
  <si>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</si>
  <si>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</si>
  <si>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</si>
  <si>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</si>
  <si>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</si>
  <si>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</si>
  <si>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</si>
  <si>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</si>
  <si>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</si>
  <si>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</si>
  <si>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</si>
  <si>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</si>
  <si>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</si>
  <si>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</si>
  <si>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</si>
  <si>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</si>
  <si>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</si>
  <si>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</si>
  <si>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</si>
  <si>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</si>
  <si>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</si>
  <si>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</si>
  <si>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</si>
  <si>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</si>
  <si>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</si>
  <si>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</si>
  <si>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</si>
  <si>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</si>
  <si>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</si>
  <si>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</si>
  <si>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</si>
  <si>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</si>
  <si>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</si>
  <si>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</si>
  <si>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</si>
  <si>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</si>
  <si>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</si>
  <si>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</si>
  <si>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</si>
  <si>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</si>
  <si>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</si>
  <si>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</si>
  <si>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</si>
  <si>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</si>
  <si>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</si>
  <si>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</si>
  <si>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</si>
  <si>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</si>
  <si>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</si>
  <si>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</si>
  <si>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</si>
  <si>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</si>
  <si>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</si>
  <si>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</si>
  <si>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</si>
  <si>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</si>
  <si>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</si>
  <si>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</si>
  <si>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</si>
  <si>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</si>
  <si>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</si>
  <si>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</si>
  <si>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</si>
  <si>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</si>
  <si>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</si>
  <si>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</si>
  <si>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</si>
  <si>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</si>
  <si>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</si>
  <si>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</si>
  <si>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</si>
  <si>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</si>
  <si>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</si>
  <si>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</si>
  <si>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</si>
  <si>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</si>
  <si>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</si>
  <si>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</si>
  <si>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</si>
  <si>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</si>
  <si>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</si>
  <si>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</si>
  <si>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</si>
  <si>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</si>
  <si>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</si>
  <si>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</si>
  <si>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</si>
  <si>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</si>
  <si>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</si>
  <si>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</si>
  <si>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</si>
  <si>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</si>
  <si>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</si>
  <si>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</si>
  <si>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</si>
  <si>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</si>
  <si>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</si>
  <si>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</si>
  <si>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</si>
  <si>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</si>
  <si>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</si>
  <si>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</si>
  <si>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</si>
  <si>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</si>
  <si>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</si>
  <si>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</si>
  <si>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</si>
  <si>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</si>
  <si>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</si>
  <si>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</si>
  <si>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</si>
  <si>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</si>
  <si>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</si>
  <si>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</si>
  <si>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</si>
  <si>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</si>
  <si>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</si>
  <si>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</si>
  <si>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</si>
  <si>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</si>
  <si>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</si>
  <si>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</si>
  <si>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</si>
  <si>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</si>
  <si>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</si>
  <si>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</si>
  <si>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</si>
  <si>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</si>
  <si>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</si>
  <si>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</si>
  <si>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</si>
  <si>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</si>
  <si>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</si>
  <si>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</si>
  <si>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</si>
  <si>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</si>
  <si>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</si>
  <si>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</si>
  <si>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</si>
  <si>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</si>
  <si>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</si>
  <si>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</si>
  <si>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</si>
  <si>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</si>
  <si>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</si>
  <si>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</si>
  <si>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</si>
  <si>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</si>
  <si>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</si>
  <si>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</si>
  <si>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</si>
  <si>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</si>
  <si>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</si>
  <si>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</si>
  <si>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</si>
  <si>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</si>
  <si>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</si>
  <si>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</si>
  <si>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</si>
  <si>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</si>
  <si>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</si>
  <si>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</si>
  <si>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</si>
  <si>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</si>
  <si>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</si>
  <si>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</si>
  <si>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</si>
  <si>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</si>
  <si>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</si>
  <si>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</si>
  <si>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</si>
  <si>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</si>
  <si>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</si>
  <si>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</si>
  <si>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</si>
  <si>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</si>
  <si>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</si>
  <si>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</si>
  <si>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</si>
  <si>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</si>
  <si>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</si>
  <si>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</si>
  <si>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</si>
  <si>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</si>
  <si>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</si>
  <si>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</si>
  <si>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</si>
  <si>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</si>
  <si>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</si>
  <si>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</si>
  <si>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</si>
  <si>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</si>
  <si>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</si>
  <si>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</si>
  <si>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</si>
  <si>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</si>
  <si>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</si>
  <si>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</si>
  <si>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</si>
  <si>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</si>
  <si>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</si>
  <si>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</si>
  <si>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</si>
  <si>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</si>
  <si>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</si>
  <si>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</si>
  <si>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</si>
  <si>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</si>
  <si>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</si>
  <si>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</si>
  <si>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</si>
  <si>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</si>
  <si>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</si>
  <si>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</si>
  <si>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</si>
  <si>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</si>
  <si>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</si>
  <si>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</si>
  <si>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</si>
  <si>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</si>
  <si>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</si>
  <si>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</si>
  <si>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</si>
  <si>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</si>
  <si>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</si>
  <si>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</si>
  <si>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</si>
  <si>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</si>
  <si>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</si>
  <si>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</si>
  <si>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</si>
  <si>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</si>
  <si>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</si>
  <si>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</si>
  <si>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</si>
  <si>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</si>
  <si>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</si>
  <si>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</si>
  <si>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</si>
  <si>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</si>
  <si>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</si>
  <si>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</si>
  <si>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</si>
  <si>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</si>
  <si>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</si>
  <si>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</si>
  <si>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</si>
  <si>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</si>
  <si>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</si>
  <si>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</si>
  <si>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</si>
  <si>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</si>
  <si>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</si>
  <si>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</si>
  <si>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</si>
  <si>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</si>
  <si>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</si>
  <si>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</si>
  <si>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</si>
  <si>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</si>
  <si>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</si>
  <si>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</si>
  <si>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</si>
  <si>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</si>
  <si>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</si>
  <si>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</si>
  <si>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</si>
  <si>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</si>
  <si>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</si>
  <si>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</si>
  <si>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</si>
  <si>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</si>
  <si>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</si>
  <si>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</si>
  <si>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</si>
  <si>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</si>
  <si>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</si>
  <si>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</si>
  <si>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</si>
  <si>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</si>
  <si>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</si>
  <si>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</si>
  <si>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</si>
  <si>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</si>
  <si>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</si>
  <si>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</si>
  <si>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</si>
  <si>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</si>
  <si>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</si>
  <si>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</si>
  <si>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</si>
  <si>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</si>
  <si>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</si>
  <si>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</si>
  <si>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</si>
  <si>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</si>
  <si>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</si>
  <si>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</si>
  <si>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</si>
  <si>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</si>
  <si>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</si>
  <si>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</si>
  <si>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</si>
  <si>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</si>
  <si>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</si>
  <si>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</si>
  <si>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</si>
  <si>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</si>
  <si>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</si>
  <si>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</si>
  <si>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</si>
  <si>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</si>
  <si>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</si>
  <si>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</si>
  <si>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</si>
  <si>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</si>
  <si>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</si>
  <si>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</si>
  <si>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</si>
  <si>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</si>
  <si>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</si>
  <si>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</si>
  <si>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</si>
  <si>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</si>
  <si>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</si>
  <si>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</si>
  <si>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</si>
  <si>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</si>
  <si>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</si>
  <si>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</si>
  <si>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</si>
  <si>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</si>
  <si>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</si>
  <si>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</si>
  <si>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</si>
  <si>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</si>
  <si>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</si>
  <si>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</si>
  <si>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</si>
  <si>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</si>
  <si>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</si>
  <si>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</si>
  <si>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</si>
  <si>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</si>
  <si>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</si>
  <si>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</si>
  <si>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</si>
  <si>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</si>
  <si>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</si>
  <si>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</si>
  <si>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</si>
  <si>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</si>
  <si>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</si>
  <si>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</si>
  <si>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</si>
  <si>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</si>
  <si>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</si>
  <si>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</si>
  <si>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</si>
  <si>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</si>
  <si>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</si>
  <si>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</si>
  <si>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</si>
  <si>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</si>
  <si>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</si>
  <si>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</si>
  <si>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</si>
  <si>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</si>
  <si>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</si>
  <si>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</si>
  <si>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</si>
  <si>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</si>
  <si>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</si>
  <si>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</si>
  <si>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</si>
  <si>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</si>
  <si>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</si>
  <si>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</si>
  <si>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</si>
  <si>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</si>
  <si>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</si>
  <si>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</si>
  <si>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</si>
  <si>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</si>
  <si>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</si>
  <si>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</si>
  <si>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</si>
  <si>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</si>
  <si>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</si>
  <si>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</si>
  <si>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</si>
  <si>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</si>
  <si>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</si>
  <si>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</si>
  <si>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</si>
  <si>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</si>
  <si>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</si>
  <si>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</si>
  <si>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</si>
  <si>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</si>
  <si>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</si>
  <si>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</si>
  <si>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</si>
  <si>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</si>
  <si>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</si>
  <si>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</si>
  <si>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</si>
  <si>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</si>
  <si>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</si>
  <si>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</si>
  <si>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</si>
  <si>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</si>
  <si>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</si>
  <si>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</si>
  <si>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</si>
  <si>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</si>
  <si>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</si>
  <si>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</si>
  <si>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</si>
  <si>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</si>
  <si>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</si>
  <si>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</si>
  <si>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</si>
  <si>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</si>
  <si>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</si>
  <si>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</si>
  <si>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</si>
  <si>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</si>
  <si>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</si>
  <si>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</si>
  <si>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</si>
  <si>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</si>
  <si>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</si>
  <si>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</si>
  <si>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</si>
  <si>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</si>
  <si>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</si>
  <si>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</si>
  <si>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</si>
  <si>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</si>
  <si>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</si>
  <si>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</si>
  <si>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</si>
  <si>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</si>
  <si>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</si>
  <si>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</si>
  <si>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</si>
  <si>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</si>
  <si>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</si>
  <si>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</si>
  <si>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</si>
  <si>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</si>
  <si>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</si>
  <si>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</si>
  <si>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</si>
  <si>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</si>
  <si>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</si>
  <si>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</si>
  <si>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</si>
  <si>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</si>
  <si>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</si>
  <si>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</si>
  <si>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</si>
  <si>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</si>
  <si>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</si>
  <si>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</si>
  <si>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</si>
  <si>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</si>
  <si>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</si>
  <si>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</si>
  <si>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</si>
  <si>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</si>
  <si>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</si>
  <si>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</si>
  <si>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</si>
  <si>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</si>
  <si>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</si>
  <si>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</si>
  <si>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</si>
  <si>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</si>
  <si>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</si>
  <si>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</si>
  <si>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</si>
  <si>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</si>
  <si>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</si>
  <si>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</si>
  <si>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</si>
  <si>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</si>
  <si>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</si>
  <si>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</si>
  <si>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</si>
  <si>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</si>
  <si>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</si>
  <si>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</si>
  <si>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</si>
  <si>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</si>
  <si>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</si>
  <si>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</si>
  <si>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</si>
  <si>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</si>
  <si>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</si>
  <si>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</si>
  <si>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</si>
  <si>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</si>
  <si>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</si>
  <si>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</si>
  <si>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</si>
  <si>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</si>
  <si>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</si>
  <si>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</si>
  <si>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</si>
  <si>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</si>
  <si>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</si>
  <si>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</si>
  <si>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</si>
  <si>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</si>
  <si>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</si>
  <si>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</si>
  <si>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</si>
  <si>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</si>
  <si>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</si>
  <si>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</si>
  <si>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</si>
  <si>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</si>
  <si>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</si>
  <si>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</si>
  <si>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</si>
  <si>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</si>
  <si>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</si>
  <si>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</si>
  <si>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</si>
  <si>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</si>
  <si>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</si>
  <si>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</si>
  <si>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</si>
  <si>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</si>
  <si>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</si>
  <si>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</si>
  <si>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</si>
  <si>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</si>
  <si>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</si>
  <si>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</si>
  <si>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</si>
  <si>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</si>
  <si>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</si>
  <si>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</si>
  <si>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</si>
  <si>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</si>
  <si>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</si>
  <si>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</si>
  <si>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</si>
  <si>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</si>
  <si>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</si>
  <si>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</si>
  <si>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</si>
  <si>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</si>
  <si>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</si>
  <si>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</si>
  <si>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</si>
  <si>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</si>
  <si>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</si>
  <si>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</si>
  <si>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</si>
  <si>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</si>
  <si>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</si>
  <si>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</si>
  <si>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</si>
  <si>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</si>
  <si>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</si>
  <si>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</si>
  <si>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</si>
  <si>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</si>
  <si>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</si>
  <si>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</si>
  <si>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</si>
  <si>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</si>
  <si>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</si>
  <si>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</si>
  <si>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</si>
  <si>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</si>
  <si>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</si>
  <si>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</si>
  <si>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</si>
  <si>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</si>
  <si>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</si>
  <si>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</si>
  <si>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</si>
  <si>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</si>
  <si>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</si>
  <si>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</si>
  <si>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</si>
  <si>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</si>
  <si>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</si>
  <si>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</si>
  <si>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</si>
  <si>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</si>
  <si>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</si>
  <si>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</si>
  <si>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</si>
  <si>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</si>
  <si>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</si>
  <si>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</si>
  <si>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</si>
  <si>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</si>
  <si>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</si>
  <si>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</si>
  <si>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</si>
  <si>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</si>
  <si>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</si>
  <si>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</si>
  <si>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</si>
  <si>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</si>
  <si>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</si>
  <si>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</si>
  <si>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</si>
  <si>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</si>
  <si>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</si>
  <si>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</si>
  <si>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</si>
  <si>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</si>
  <si>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</si>
  <si>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</si>
  <si>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</si>
  <si>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</si>
  <si>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</si>
  <si>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</si>
  <si>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</si>
  <si>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</si>
  <si>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</si>
  <si>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</si>
  <si>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</si>
  <si>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</si>
  <si>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</si>
  <si>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</si>
  <si>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</si>
  <si>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</si>
  <si>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</si>
  <si>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</si>
  <si>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</si>
  <si>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</si>
  <si>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</si>
  <si>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</si>
  <si>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</si>
  <si>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</si>
  <si>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</si>
  <si>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</si>
  <si>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</si>
  <si>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</si>
  <si>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</si>
  <si>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</si>
  <si>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</si>
  <si>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</si>
  <si>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</si>
  <si>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</si>
  <si>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</si>
  <si>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</si>
  <si>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</si>
  <si>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</si>
  <si>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</si>
  <si>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</si>
  <si>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</si>
  <si>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</si>
  <si>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</si>
  <si>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</si>
  <si>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</si>
  <si>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</si>
  <si>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</si>
  <si>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</si>
  <si>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</si>
  <si>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</si>
  <si>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</si>
  <si>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</si>
  <si>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</si>
  <si>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</si>
  <si>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</si>
  <si>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</si>
  <si>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</si>
  <si>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</si>
  <si>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</si>
  <si>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</si>
  <si>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</si>
  <si>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</si>
  <si>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</si>
  <si>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</si>
  <si>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</si>
  <si>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</si>
  <si>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</si>
  <si>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</si>
  <si>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</si>
  <si>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</si>
  <si>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</si>
  <si>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</si>
  <si>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</si>
  <si>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</si>
  <si>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</si>
  <si>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</si>
  <si>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</si>
  <si>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</si>
  <si>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</si>
  <si>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</si>
  <si>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</si>
  <si>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</si>
  <si>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</si>
  <si>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</si>
  <si>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</si>
  <si>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</si>
  <si>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</si>
  <si>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</si>
  <si>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</si>
  <si>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</si>
  <si>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</si>
  <si>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</si>
  <si>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</si>
  <si>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</si>
  <si>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</si>
  <si>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</si>
  <si>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</si>
  <si>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</si>
  <si>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</si>
  <si>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</si>
  <si>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</si>
  <si>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</si>
  <si>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</si>
  <si>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</si>
  <si>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</si>
  <si>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</si>
  <si>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</si>
  <si>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</si>
  <si>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</si>
  <si>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</si>
  <si>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</si>
  <si>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</si>
  <si>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</si>
  <si>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</si>
  <si>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</si>
  <si>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</si>
  <si>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</si>
  <si>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</si>
  <si>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</si>
  <si>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</si>
  <si>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</si>
  <si>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</si>
  <si>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</si>
  <si>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</si>
  <si>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</si>
  <si>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</si>
  <si>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</si>
  <si>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</si>
  <si>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</si>
  <si>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</si>
  <si>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</si>
  <si>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</si>
  <si>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</si>
  <si>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</si>
  <si>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</si>
  <si>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</si>
  <si>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</si>
  <si>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</si>
  <si>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</si>
  <si>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</si>
  <si>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</si>
  <si>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</si>
  <si>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</si>
  <si>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</si>
  <si>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</si>
  <si>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</si>
  <si>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</si>
  <si>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</si>
  <si>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</si>
  <si>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</si>
  <si>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</si>
  <si>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</si>
  <si>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</si>
  <si>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</si>
  <si>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</si>
  <si>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</si>
  <si>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</si>
  <si>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</si>
  <si>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</si>
  <si>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</si>
  <si>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</si>
  <si>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</si>
  <si>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</si>
  <si>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</si>
  <si>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</si>
  <si>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</si>
  <si>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</si>
  <si>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</si>
  <si>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</si>
  <si>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</si>
  <si>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</si>
  <si>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</si>
  <si>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</si>
  <si>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</si>
  <si>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</si>
  <si>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</si>
  <si>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</si>
  <si>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</si>
  <si>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</si>
  <si>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</si>
  <si>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</si>
  <si>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</si>
  <si>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</si>
  <si>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</si>
  <si>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</si>
  <si>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</si>
  <si>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</si>
  <si>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</si>
  <si>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</si>
  <si>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</si>
  <si>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</si>
  <si>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</si>
  <si>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</si>
  <si>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</si>
  <si>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</si>
  <si>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</si>
  <si>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</si>
  <si>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</si>
  <si>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</si>
  <si>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</si>
  <si>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</si>
  <si>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</si>
  <si>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</si>
  <si>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</si>
  <si>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</si>
  <si>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</si>
  <si>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</si>
  <si>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</si>
  <si>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</si>
  <si>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</si>
  <si>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</si>
  <si>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</si>
  <si>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</si>
  <si>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</si>
  <si>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</si>
  <si>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</si>
  <si>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</si>
  <si>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</si>
  <si>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</si>
  <si>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</si>
  <si>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</si>
  <si>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</si>
  <si>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</si>
  <si>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</si>
  <si>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</si>
  <si>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</si>
  <si>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</si>
  <si>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</si>
  <si>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</si>
  <si>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</si>
  <si>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</si>
  <si>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</si>
  <si>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</si>
  <si>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</si>
  <si>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</si>
  <si>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</si>
  <si>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</si>
  <si>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</si>
  <si>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</si>
  <si>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</si>
  <si>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</si>
  <si>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</si>
  <si>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</si>
  <si>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</si>
  <si>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</si>
  <si>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</si>
  <si>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</si>
  <si>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</si>
  <si>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</si>
  <si>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</si>
  <si>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</si>
  <si>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</si>
  <si>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</si>
  <si>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</si>
  <si>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</si>
  <si>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</si>
  <si>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</si>
  <si>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</si>
  <si>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</si>
  <si>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</si>
  <si>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</si>
  <si>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</si>
  <si>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</si>
  <si>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</si>
  <si>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</si>
  <si>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</si>
  <si>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</si>
  <si>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</si>
  <si>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</si>
  <si>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</si>
  <si>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</si>
  <si>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</si>
  <si>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</si>
  <si>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</si>
  <si>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</si>
  <si>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</si>
  <si>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</si>
  <si>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</si>
  <si>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</si>
  <si>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</si>
  <si>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</si>
  <si>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</si>
  <si>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</si>
  <si>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</si>
  <si>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</si>
  <si>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</si>
  <si>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</si>
  <si>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</si>
  <si>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</si>
  <si>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</si>
  <si>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</si>
  <si>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</si>
  <si>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</si>
  <si>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</si>
  <si>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</si>
  <si>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</si>
  <si>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</si>
  <si>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</si>
  <si>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</si>
  <si>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</si>
  <si>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</si>
  <si>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</si>
  <si>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</si>
  <si>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</si>
  <si>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</si>
  <si>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</si>
  <si>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</si>
  <si>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</si>
  <si>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</si>
  <si>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</si>
  <si>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</si>
  <si>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</si>
  <si>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</si>
  <si>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</si>
  <si>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</si>
  <si>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</si>
  <si>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</si>
  <si>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</si>
  <si>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</si>
  <si>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</si>
  <si>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</si>
  <si>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</si>
  <si>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</si>
  <si>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</si>
  <si>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</si>
  <si>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</si>
  <si>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</si>
  <si>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</si>
  <si>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</si>
  <si>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</si>
  <si>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</si>
  <si>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</si>
  <si>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</si>
  <si>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</si>
  <si>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</si>
  <si>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</si>
  <si>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</si>
  <si>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</si>
  <si>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</si>
  <si>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</si>
  <si>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</si>
  <si>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</si>
  <si>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</si>
  <si>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</si>
  <si>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</si>
  <si>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</si>
  <si>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</si>
  <si>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</si>
  <si>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</si>
  <si>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</si>
  <si>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</si>
  <si>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</si>
  <si>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</si>
  <si>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</si>
  <si>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</si>
  <si>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</si>
  <si>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</si>
  <si>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</si>
  <si>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</si>
  <si>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</si>
  <si>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</si>
  <si>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</si>
  <si>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</si>
  <si>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</si>
  <si>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</si>
  <si>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</si>
  <si>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</si>
  <si>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</si>
  <si>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</si>
  <si>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</si>
  <si>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</si>
  <si>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</si>
  <si>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</si>
  <si>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</si>
  <si>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</si>
  <si>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</si>
  <si>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</si>
  <si>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</si>
  <si>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</si>
  <si>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</si>
  <si>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</si>
  <si>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</si>
  <si>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</si>
  <si>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</si>
  <si>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</si>
  <si>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</si>
  <si>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</si>
  <si>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</si>
  <si>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</si>
  <si>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</si>
  <si>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</si>
  <si>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</si>
  <si>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</si>
  <si>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</si>
  <si>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</si>
  <si>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</si>
  <si>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</si>
  <si>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</si>
  <si>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</si>
  <si>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</si>
  <si>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</si>
  <si>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</si>
  <si>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</si>
  <si>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</si>
  <si>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</si>
  <si>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</si>
  <si>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</si>
  <si>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</si>
  <si>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</si>
  <si>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</si>
  <si>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</si>
  <si>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</si>
  <si>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</si>
  <si>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</si>
  <si>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</si>
  <si>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</si>
  <si>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</si>
  <si>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</si>
  <si>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</si>
  <si>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</si>
  <si>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</si>
  <si>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</si>
  <si>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</si>
  <si>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</si>
  <si>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</si>
  <si>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</si>
  <si>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</si>
  <si>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</si>
  <si>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</si>
  <si>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</si>
  <si>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</si>
  <si>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</si>
  <si>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</si>
  <si>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</si>
  <si>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</si>
  <si>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</si>
  <si>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</si>
  <si>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</si>
  <si>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</si>
  <si>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</si>
  <si>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</si>
  <si>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</si>
  <si>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</si>
  <si>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</si>
  <si>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</si>
  <si>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</si>
  <si>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</si>
  <si>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</si>
  <si>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</si>
  <si>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</si>
  <si>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</si>
  <si>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</si>
  <si>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</si>
  <si>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</si>
  <si>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</si>
  <si>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</si>
  <si>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</si>
  <si>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</si>
  <si>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</si>
  <si>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</si>
  <si>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</si>
  <si>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</si>
  <si>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</si>
  <si>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</si>
  <si>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</si>
  <si>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</si>
  <si>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</si>
  <si>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</si>
  <si>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</si>
  <si>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</si>
  <si>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</si>
  <si>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</si>
  <si>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</si>
  <si>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</si>
  <si>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</si>
  <si>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</si>
  <si>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</si>
  <si>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</si>
  <si>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</si>
  <si>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</si>
  <si>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</si>
  <si>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</si>
  <si>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</si>
  <si>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</si>
  <si>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</si>
  <si>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</si>
  <si>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</si>
  <si>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</si>
  <si>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</si>
  <si>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</si>
  <si>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</si>
  <si>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</si>
  <si>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</si>
  <si>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</si>
  <si>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</si>
  <si>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</si>
  <si>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</si>
  <si>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</si>
  <si>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</si>
  <si>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</si>
  <si>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</si>
  <si>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</si>
  <si>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</si>
  <si>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</si>
  <si>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</si>
  <si>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</si>
  <si>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</si>
  <si>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</si>
  <si>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</si>
  <si>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</si>
  <si>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</si>
  <si>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</si>
  <si>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</si>
  <si>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</si>
  <si>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</si>
  <si>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</si>
  <si>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</si>
  <si>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</si>
  <si>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</si>
  <si>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</si>
  <si>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</si>
  <si>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</si>
  <si>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</si>
  <si>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</si>
  <si>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</si>
  <si>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</si>
  <si>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</si>
  <si>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</si>
  <si>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</si>
  <si>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</si>
  <si>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</si>
  <si>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</si>
  <si>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</si>
  <si>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</si>
  <si>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</si>
  <si>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</si>
  <si>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</si>
  <si>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</si>
  <si>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</si>
  <si>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</si>
  <si>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</si>
  <si>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</si>
  <si>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</si>
  <si>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</si>
  <si>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</si>
  <si>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</si>
  <si>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</si>
  <si>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</si>
  <si>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</si>
  <si>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</si>
  <si>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</si>
  <si>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</si>
  <si>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</si>
  <si>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</si>
  <si>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</si>
  <si>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</si>
  <si>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</si>
  <si>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</si>
  <si>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</si>
  <si>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</si>
  <si>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</si>
  <si>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</si>
  <si>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</si>
  <si>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</si>
  <si>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</si>
  <si>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</si>
  <si>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</si>
  <si>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</si>
  <si>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</si>
  <si>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</si>
  <si>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</si>
  <si>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</si>
  <si>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</si>
  <si>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</si>
  <si>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</si>
  <si>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</si>
  <si>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</si>
  <si>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</si>
  <si>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</si>
  <si>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</si>
  <si>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</si>
  <si>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</si>
  <si>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</si>
  <si>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</si>
  <si>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</si>
  <si>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</si>
  <si>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</si>
  <si>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</si>
  <si>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</si>
  <si>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</si>
  <si>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</si>
  <si>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</si>
  <si>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</si>
  <si>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</si>
  <si>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</si>
  <si>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</si>
  <si>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</si>
  <si>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</si>
  <si>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</si>
  <si>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</si>
  <si>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</si>
  <si>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</si>
  <si>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</si>
  <si>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</si>
  <si>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</si>
  <si>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</si>
  <si>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</si>
  <si>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</si>
  <si>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</si>
  <si>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</si>
  <si>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</si>
  <si>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</si>
  <si>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</si>
  <si>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</si>
  <si>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</si>
  <si>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</si>
  <si>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</si>
  <si>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</si>
  <si>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</si>
  <si>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</si>
  <si>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</si>
  <si>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</si>
  <si>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</si>
  <si>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</si>
  <si>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</si>
  <si>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</si>
  <si>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</si>
  <si>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</si>
  <si>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</si>
  <si>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</si>
  <si>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</si>
  <si>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</si>
  <si>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</si>
  <si>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</si>
  <si>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</si>
  <si>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</si>
  <si>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</si>
  <si>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</si>
  <si>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</si>
  <si>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</si>
  <si>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</si>
  <si>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</si>
  <si>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</si>
  <si>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</si>
  <si>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</si>
  <si>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</si>
  <si>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</si>
  <si>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</si>
  <si>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</si>
  <si>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</si>
  <si>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</si>
  <si>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</si>
  <si>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</si>
  <si>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</si>
  <si>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</si>
  <si>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</si>
  <si>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</si>
  <si>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</si>
  <si>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</si>
  <si>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</si>
  <si>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</si>
  <si>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</si>
  <si>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</si>
  <si>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</si>
  <si>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</si>
  <si>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</si>
  <si>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</si>
  <si>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</si>
  <si>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</si>
  <si>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</si>
  <si>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</si>
  <si>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</si>
  <si>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</si>
  <si>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</si>
  <si>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</si>
  <si>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</si>
  <si>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</si>
  <si>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</si>
  <si>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</si>
  <si>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</si>
  <si>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</si>
  <si>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</si>
  <si>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</si>
  <si>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</si>
  <si>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</si>
  <si>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</si>
  <si>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</si>
  <si>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</si>
  <si>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</si>
  <si>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</si>
  <si>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</si>
  <si>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</si>
  <si>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</si>
  <si>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</si>
  <si>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</si>
  <si>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</si>
  <si>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</si>
  <si>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</si>
  <si>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</si>
  <si>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</si>
  <si>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</si>
  <si>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</si>
  <si>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</si>
  <si>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</si>
  <si>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</si>
  <si>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</si>
  <si>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</si>
  <si>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</si>
  <si>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</si>
  <si>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</si>
  <si>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</si>
  <si>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</si>
  <si>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</si>
  <si>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</si>
  <si>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</si>
  <si>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</si>
  <si>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</si>
  <si>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</si>
  <si>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</si>
  <si>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</si>
  <si>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</si>
  <si>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</si>
  <si>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</si>
  <si>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</si>
  <si>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</si>
  <si>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</si>
  <si>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</si>
  <si>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</si>
  <si>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</si>
  <si>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</si>
  <si>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</si>
  <si>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</si>
  <si>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</si>
  <si>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</si>
  <si>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</si>
  <si>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</si>
  <si>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</si>
  <si>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</si>
  <si>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</si>
  <si>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</si>
  <si>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</si>
  <si>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</si>
  <si>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</si>
  <si>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</si>
  <si>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</si>
  <si>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</si>
  <si>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</si>
  <si>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</si>
  <si>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</si>
  <si>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</si>
  <si>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</si>
  <si>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</si>
  <si>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</si>
  <si>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</si>
  <si>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</si>
  <si>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</si>
  <si>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</si>
  <si>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</si>
  <si>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</si>
  <si>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</si>
  <si>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</si>
  <si>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</si>
  <si>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</si>
  <si>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</si>
  <si>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</si>
  <si>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</si>
  <si>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</si>
  <si>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</si>
  <si>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</si>
  <si>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</si>
  <si>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</si>
  <si>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</si>
  <si>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</si>
  <si>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</si>
  <si>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</si>
  <si>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</si>
  <si>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</si>
  <si>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</si>
  <si>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</si>
  <si>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</si>
  <si>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</si>
  <si>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</si>
  <si>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</si>
  <si>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</si>
  <si>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</si>
  <si>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</si>
  <si>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</si>
  <si>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</si>
  <si>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</si>
  <si>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</si>
  <si>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</si>
  <si>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</si>
  <si>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</si>
  <si>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</si>
  <si>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</si>
  <si>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</si>
  <si>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</si>
  <si>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</si>
  <si>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</si>
  <si>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</si>
  <si>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</si>
  <si>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</si>
  <si>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</si>
  <si>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</si>
  <si>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</si>
  <si>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</si>
  <si>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</si>
  <si>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</si>
  <si>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</si>
  <si>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</si>
  <si>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</si>
  <si>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</si>
  <si>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</si>
  <si>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</si>
  <si>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</si>
  <si>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</si>
  <si>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</si>
  <si>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</si>
  <si>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</si>
  <si>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</si>
  <si>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</si>
  <si>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</si>
  <si>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</si>
  <si>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</si>
  <si>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</si>
  <si>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</si>
  <si>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</si>
  <si>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</si>
  <si>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</si>
  <si>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</si>
  <si>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</si>
  <si>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</si>
  <si>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</si>
  <si>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</si>
  <si>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</si>
  <si>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</si>
  <si>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</si>
  <si>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</si>
  <si>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</si>
  <si>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</si>
  <si>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</si>
  <si>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</si>
  <si>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</si>
  <si>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</si>
  <si>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</si>
  <si>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</si>
  <si>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</si>
  <si>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</si>
  <si>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</si>
  <si>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</si>
  <si>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</si>
  <si>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</si>
  <si>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</si>
  <si>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</si>
  <si>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</si>
  <si>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</si>
  <si>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</si>
  <si>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</si>
  <si>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</si>
  <si>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</si>
  <si>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</si>
  <si>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</si>
  <si>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</si>
  <si>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</si>
  <si>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</si>
  <si>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</si>
  <si>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</si>
  <si>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</si>
  <si>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</si>
  <si>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</si>
  <si>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</si>
  <si>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</si>
  <si>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</si>
  <si>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</si>
  <si>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</si>
  <si>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</si>
  <si>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</si>
  <si>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</si>
  <si>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</si>
  <si>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</si>
  <si>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</si>
  <si>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</si>
  <si>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</si>
  <si>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</si>
  <si>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</si>
  <si>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</si>
  <si>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</si>
  <si>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</si>
  <si>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</si>
  <si>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</si>
  <si>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</si>
  <si>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</si>
  <si>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</si>
  <si>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</si>
  <si>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</si>
  <si>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</si>
  <si>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</si>
  <si>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</si>
  <si>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</si>
  <si>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</si>
  <si>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</si>
  <si>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</si>
  <si>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</si>
  <si>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</si>
  <si>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</si>
  <si>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</si>
  <si>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</si>
  <si>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</si>
  <si>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</si>
  <si>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</si>
  <si>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</si>
  <si>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</si>
  <si>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</si>
  <si>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</si>
  <si>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</si>
  <si>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</si>
  <si>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</si>
  <si>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</si>
  <si>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</si>
  <si>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</si>
  <si>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</si>
  <si>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</si>
  <si>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</si>
  <si>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</si>
  <si>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</si>
  <si>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</si>
  <si>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</si>
  <si>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</si>
  <si>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</si>
  <si>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</si>
  <si>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</si>
  <si>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</si>
  <si>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</si>
  <si>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</si>
  <si>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</si>
  <si>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</si>
  <si>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</si>
  <si>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</si>
  <si>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</si>
  <si>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</si>
  <si>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</si>
  <si>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</si>
  <si>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</si>
  <si>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</si>
  <si>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</si>
  <si>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</si>
  <si>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</si>
  <si>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</si>
  <si>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</si>
  <si>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</si>
  <si>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</si>
  <si>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</si>
  <si>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</si>
  <si>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</si>
  <si>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</si>
  <si>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</si>
  <si>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</si>
  <si>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</si>
  <si>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</si>
  <si>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</si>
  <si>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</si>
  <si>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</si>
  <si>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</si>
  <si>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</si>
  <si>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</si>
  <si>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</si>
  <si>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</si>
  <si>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</si>
  <si>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</si>
  <si>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</si>
  <si>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</si>
  <si>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</si>
  <si>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</si>
  <si>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</si>
  <si>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</si>
  <si>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</si>
  <si>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</si>
  <si>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</si>
  <si>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</si>
  <si>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</si>
  <si>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</si>
  <si>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</si>
  <si>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</si>
  <si>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</si>
  <si>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</si>
  <si>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</si>
  <si>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</si>
  <si>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</si>
  <si>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</si>
  <si>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</si>
  <si>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</si>
  <si>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</si>
  <si>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</si>
  <si>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</si>
  <si>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</si>
  <si>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</si>
  <si>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</si>
  <si>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</si>
  <si>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</si>
  <si>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</si>
  <si>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</si>
  <si>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</si>
  <si>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</si>
  <si>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</si>
  <si>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</si>
  <si>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</si>
  <si>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</si>
  <si>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</si>
  <si>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</si>
  <si>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</si>
  <si>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</si>
  <si>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</si>
  <si>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</si>
  <si>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</si>
  <si>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</si>
  <si>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</si>
  <si>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</si>
  <si>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</si>
  <si>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</si>
  <si>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</si>
  <si>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</si>
  <si>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</si>
  <si>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</si>
  <si>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</si>
  <si>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</si>
  <si>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</si>
  <si>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</si>
  <si>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</si>
  <si>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</si>
  <si>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</si>
  <si>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</si>
  <si>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</si>
  <si>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</si>
  <si>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</si>
  <si>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</si>
  <si>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</si>
  <si>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</si>
  <si>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</si>
  <si>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</si>
  <si>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</si>
  <si>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</si>
  <si>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</si>
  <si>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</si>
  <si>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</si>
  <si>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</si>
  <si>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</si>
  <si>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</si>
  <si>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</si>
  <si>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</si>
  <si>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</si>
  <si>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</si>
  <si>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</si>
  <si>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</si>
  <si>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</si>
  <si>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</si>
  <si>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</si>
  <si>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</si>
  <si>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</si>
  <si>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</si>
  <si>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</si>
  <si>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</si>
  <si>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</si>
  <si>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</si>
  <si>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</si>
  <si>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</si>
  <si>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</si>
  <si>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</si>
  <si>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</si>
  <si>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</si>
  <si>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</si>
  <si>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</si>
  <si>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</si>
  <si>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</si>
  <si>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</si>
  <si>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</si>
  <si>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</si>
  <si>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</si>
  <si>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</si>
  <si>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</si>
  <si>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</si>
  <si>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</si>
  <si>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</si>
  <si>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</si>
  <si>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</si>
  <si>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</si>
  <si>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</si>
  <si>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</si>
  <si>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</si>
  <si>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</si>
  <si>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</si>
  <si>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</si>
  <si>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</si>
  <si>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</si>
  <si>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</si>
  <si>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</si>
  <si>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</si>
  <si>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</si>
  <si>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</si>
  <si>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</si>
  <si>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</si>
  <si>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</si>
  <si>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</si>
  <si>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</si>
  <si>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</si>
  <si>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</si>
  <si>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</si>
  <si>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</si>
  <si>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</si>
  <si>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</si>
  <si>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</si>
  <si>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</si>
  <si>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</si>
  <si>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</si>
  <si>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</si>
  <si>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</si>
  <si>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</si>
  <si>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</si>
  <si>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</si>
  <si>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</si>
  <si>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</si>
  <si>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</si>
  <si>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</si>
  <si>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</si>
  <si>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</si>
  <si>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</si>
  <si>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</si>
  <si>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</si>
  <si>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</si>
  <si>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</si>
  <si>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</si>
  <si>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</si>
  <si>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</si>
  <si>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</si>
  <si>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</si>
  <si>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</si>
  <si>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</si>
  <si>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</si>
  <si>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</si>
  <si>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</si>
  <si>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</si>
  <si>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</si>
  <si>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</si>
  <si>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</si>
  <si>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</si>
  <si>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</si>
  <si>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</si>
  <si>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</si>
  <si>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</si>
  <si>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</si>
  <si>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</si>
  <si>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</si>
  <si>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</si>
  <si>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</si>
  <si>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</si>
  <si>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</si>
  <si>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</si>
  <si>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</si>
  <si>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</si>
  <si>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</si>
  <si>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</si>
  <si>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</si>
  <si>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</si>
  <si>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</si>
  <si>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</si>
  <si>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</si>
  <si>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</si>
  <si>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</si>
  <si>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</si>
  <si>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</si>
  <si>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</si>
  <si>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</si>
  <si>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</si>
  <si>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</si>
  <si>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</si>
  <si>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</si>
  <si>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</si>
  <si>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</si>
  <si>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</si>
  <si>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</si>
  <si>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</si>
  <si>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</si>
  <si>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</si>
  <si>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</si>
  <si>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</si>
  <si>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</si>
  <si>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</si>
  <si>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</si>
  <si>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</si>
  <si>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</si>
  <si>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</si>
  <si>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</si>
  <si>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</si>
  <si>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</si>
  <si>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</si>
  <si>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</si>
  <si>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</si>
  <si>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</si>
  <si>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</si>
  <si>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</si>
  <si>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</si>
  <si>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</si>
  <si>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</si>
  <si>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</si>
  <si>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</si>
  <si>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</si>
  <si>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</si>
  <si>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</si>
  <si>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</si>
  <si>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</si>
  <si>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</si>
  <si>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</si>
  <si>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</si>
  <si>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</si>
  <si>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</si>
  <si>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</si>
  <si>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</si>
  <si>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</si>
  <si>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</si>
  <si>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</si>
  <si>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</si>
  <si>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</si>
  <si>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</si>
  <si>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</si>
  <si>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</si>
  <si>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</si>
  <si>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</si>
  <si>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</si>
  <si>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</si>
  <si>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</si>
  <si>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</si>
  <si>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</si>
  <si>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</si>
  <si>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</si>
  <si>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</si>
  <si>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</si>
  <si>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</si>
  <si>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</si>
  <si>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</si>
  <si>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</si>
  <si>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</si>
  <si>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</si>
  <si>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</si>
  <si>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</si>
  <si>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</si>
  <si>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</si>
  <si>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</si>
  <si>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</si>
  <si>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</si>
  <si>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</si>
  <si>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</si>
  <si>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</si>
  <si>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</si>
  <si>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</si>
  <si>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</si>
  <si>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</si>
  <si>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</si>
  <si>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</si>
  <si>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</si>
  <si>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</si>
  <si>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</si>
  <si>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</si>
  <si>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</si>
  <si>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</si>
  <si>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</si>
  <si>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</si>
  <si>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</si>
  <si>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</si>
  <si>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</si>
  <si>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</si>
  <si>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</si>
  <si>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</si>
  <si>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</si>
  <si>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</si>
  <si>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</si>
  <si>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</si>
  <si>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</si>
  <si>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</si>
  <si>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</si>
  <si>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</si>
  <si>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</si>
  <si>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</si>
  <si>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</si>
  <si>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</si>
  <si>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</si>
  <si>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</si>
  <si>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</si>
  <si>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</si>
  <si>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</si>
  <si>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</si>
  <si>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</si>
  <si>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</si>
  <si>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</si>
  <si>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</si>
  <si>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</si>
  <si>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</si>
  <si>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</si>
  <si>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</si>
  <si>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</si>
  <si>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</si>
  <si>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</si>
  <si>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</si>
  <si>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</si>
  <si>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</si>
  <si>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</si>
  <si>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</si>
  <si>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</si>
  <si>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</si>
  <si>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</si>
  <si>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</si>
  <si>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</si>
  <si>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</si>
  <si>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</si>
  <si>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</si>
  <si>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</si>
  <si>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</si>
  <si>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</si>
  <si>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</si>
  <si>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</si>
  <si>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</si>
  <si>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</si>
  <si>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</si>
  <si>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</si>
  <si>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</si>
  <si>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</si>
  <si>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</si>
  <si>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</si>
  <si>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</si>
  <si>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</si>
  <si>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</si>
  <si>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</si>
  <si>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</si>
  <si>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</si>
  <si>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</si>
  <si>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</si>
  <si>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</si>
  <si>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</si>
  <si>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</si>
  <si>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</si>
  <si>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</si>
  <si>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</si>
  <si>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</si>
  <si>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</si>
  <si>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</si>
  <si>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</si>
  <si>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</si>
  <si>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</si>
  <si>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</si>
  <si>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</si>
  <si>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</si>
  <si>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</si>
  <si>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</si>
  <si>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</si>
  <si>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</si>
  <si>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</si>
  <si>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</si>
  <si>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</si>
  <si>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</si>
  <si>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</si>
  <si>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</si>
  <si>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</si>
  <si>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</si>
  <si>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</si>
  <si>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</si>
  <si>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</si>
  <si>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</si>
  <si>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</si>
  <si>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</si>
  <si>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</si>
  <si>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</si>
  <si>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</si>
  <si>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</si>
  <si>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</si>
  <si>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</si>
  <si>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</si>
  <si>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</si>
  <si>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</si>
  <si>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</si>
  <si>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</si>
  <si>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</si>
  <si>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</si>
  <si>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</si>
  <si>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</si>
  <si>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</si>
  <si>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</si>
  <si>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</si>
  <si>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</si>
  <si>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</si>
  <si>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</si>
  <si>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</si>
  <si>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</si>
  <si>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</si>
  <si>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</si>
  <si>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</si>
  <si>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</si>
  <si>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</si>
  <si>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</si>
  <si>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</si>
  <si>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</si>
  <si>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</si>
  <si>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</si>
  <si>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</si>
  <si>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</si>
  <si>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</si>
  <si>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</si>
  <si>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</si>
  <si>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</si>
  <si>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</si>
  <si>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</si>
  <si>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</si>
  <si>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</si>
  <si>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</si>
  <si>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</si>
  <si>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</si>
  <si>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</si>
  <si>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</si>
  <si>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</si>
  <si>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</si>
  <si>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</si>
  <si>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</si>
  <si>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</si>
  <si>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</si>
  <si>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</si>
  <si>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</si>
  <si>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</si>
  <si>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</si>
  <si>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</si>
  <si>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</si>
  <si>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</si>
  <si>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</si>
  <si>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</si>
  <si>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</si>
  <si>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</si>
  <si>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</si>
  <si>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</si>
  <si>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</si>
  <si>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</si>
  <si>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</si>
  <si>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</si>
  <si>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</si>
  <si>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</si>
  <si>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</si>
  <si>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</si>
  <si>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</si>
  <si>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</si>
  <si>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</si>
  <si>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</si>
  <si>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</si>
  <si>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</si>
  <si>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</si>
  <si>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</si>
  <si>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</si>
  <si>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</si>
  <si>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</si>
  <si>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</si>
  <si>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</si>
  <si>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</si>
  <si>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</si>
  <si>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</si>
  <si>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</si>
  <si>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</si>
  <si>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</si>
  <si>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</si>
  <si>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</si>
  <si>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</si>
  <si>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</si>
  <si>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</si>
  <si>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</si>
  <si>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</si>
  <si>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</si>
  <si>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</si>
  <si>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</si>
  <si>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</si>
  <si>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</si>
  <si>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</si>
  <si>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</si>
  <si>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</si>
  <si>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</si>
  <si>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</si>
  <si>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</si>
  <si>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</si>
  <si>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</si>
  <si>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</si>
  <si>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</si>
  <si>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</si>
  <si>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</si>
  <si>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</si>
  <si>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</si>
  <si>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</si>
  <si>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</si>
  <si>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</si>
  <si>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</si>
  <si>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</si>
  <si>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</si>
  <si>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</si>
  <si>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</si>
  <si>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</si>
  <si>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</si>
  <si>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</si>
  <si>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</si>
  <si>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</si>
  <si>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</si>
  <si>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</si>
  <si>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</si>
  <si>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</si>
  <si>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</si>
  <si>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</si>
  <si>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</si>
  <si>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</si>
  <si>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</si>
  <si>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</si>
  <si>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</si>
  <si>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</si>
  <si>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</si>
  <si>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</si>
  <si>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</si>
  <si>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</si>
  <si>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</si>
  <si>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</si>
  <si>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</si>
  <si>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</si>
  <si>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</si>
  <si>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</si>
  <si>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</si>
  <si>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</si>
  <si>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</si>
  <si>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</si>
  <si>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</si>
  <si>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</si>
  <si>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</si>
  <si>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</si>
  <si>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</si>
  <si>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</si>
  <si>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</si>
  <si>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</si>
  <si>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</si>
  <si>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</si>
  <si>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</si>
  <si>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</si>
  <si>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</si>
  <si>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</si>
  <si>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</si>
  <si>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</si>
  <si>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</si>
  <si>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</si>
  <si>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</si>
  <si>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</si>
  <si>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</si>
  <si>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</si>
  <si>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</si>
  <si>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</si>
  <si>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</si>
  <si>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</si>
  <si>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</si>
  <si>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</si>
  <si>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</si>
  <si>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</si>
  <si>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</si>
  <si>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</si>
  <si>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</si>
  <si>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</si>
  <si>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</si>
  <si>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</si>
  <si>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</si>
  <si>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</si>
  <si>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</si>
  <si>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</si>
  <si>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</si>
  <si>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</si>
  <si>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</si>
  <si>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</si>
  <si>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</si>
  <si>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</si>
  <si>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</si>
  <si>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</si>
  <si>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</si>
  <si>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</si>
  <si>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</si>
  <si>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</si>
  <si>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</si>
  <si>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</si>
  <si>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</si>
  <si>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</si>
  <si>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</si>
  <si>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</si>
  <si>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</si>
  <si>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</si>
  <si>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</si>
  <si>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</si>
  <si>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</si>
  <si>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</si>
  <si>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</si>
  <si>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</si>
  <si>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</si>
  <si>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</si>
  <si>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</si>
  <si>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</si>
  <si>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</si>
  <si>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</si>
  <si>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</si>
  <si>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</si>
  <si>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</si>
  <si>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</si>
  <si>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</si>
  <si>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</si>
  <si>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</si>
  <si>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</si>
  <si>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</si>
  <si>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</si>
  <si>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</si>
  <si>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</si>
  <si>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</si>
  <si>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</si>
  <si>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</si>
  <si>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</si>
  <si>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</si>
  <si>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</si>
  <si>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</si>
  <si>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</si>
  <si>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</si>
  <si>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</si>
  <si>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</si>
  <si>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</si>
  <si>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</si>
  <si>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</si>
  <si>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</si>
  <si>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</si>
  <si>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</si>
  <si>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</si>
  <si>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</si>
  <si>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</si>
  <si>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</si>
  <si>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</si>
  <si>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</si>
  <si>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</si>
  <si>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</si>
  <si>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</si>
  <si>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</si>
  <si>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</si>
  <si>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</si>
  <si>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</si>
  <si>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</si>
  <si>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</si>
  <si>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</si>
  <si>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</si>
  <si>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</si>
  <si>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</si>
  <si>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</si>
  <si>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</si>
  <si>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</si>
  <si>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</si>
  <si>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</si>
  <si>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</si>
  <si>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</si>
  <si>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</si>
  <si>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</si>
  <si>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</si>
  <si>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</si>
  <si>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</si>
  <si>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</si>
  <si>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</si>
  <si>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</si>
  <si>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</si>
  <si>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</si>
  <si>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</si>
  <si>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</si>
  <si>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</si>
  <si>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</si>
  <si>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</si>
  <si>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</si>
  <si>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</si>
  <si>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</si>
  <si>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</si>
  <si>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</si>
  <si>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</si>
  <si>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</si>
  <si>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</si>
  <si>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</si>
  <si>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</si>
  <si>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</si>
  <si>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</si>
  <si>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</si>
  <si>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</si>
  <si>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</si>
  <si>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</si>
  <si>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</si>
  <si>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</si>
  <si>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</si>
  <si>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</si>
  <si>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</si>
  <si>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</si>
  <si>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</si>
  <si>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</si>
  <si>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</si>
  <si>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</si>
  <si>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</si>
  <si>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</si>
  <si>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</si>
  <si>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</si>
  <si>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</si>
  <si>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</si>
  <si>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</si>
  <si>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</si>
  <si>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</si>
  <si>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</si>
  <si>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</si>
  <si>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</si>
  <si>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</si>
  <si>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</si>
  <si>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</si>
  <si>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</si>
  <si>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</si>
  <si>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</si>
  <si>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</si>
  <si>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</si>
  <si>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</si>
  <si>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</si>
  <si>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</si>
  <si>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</si>
  <si>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</si>
  <si>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</si>
  <si>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</si>
  <si>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</si>
  <si>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</si>
  <si>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</si>
  <si>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</si>
  <si>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</si>
  <si>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</si>
  <si>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</si>
  <si>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</si>
  <si>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</si>
  <si>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</si>
  <si>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</si>
  <si>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</si>
  <si>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</si>
  <si>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</si>
  <si>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</si>
  <si>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</si>
  <si>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</si>
  <si>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</si>
  <si>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</si>
  <si>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</si>
  <si>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</si>
  <si>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</si>
  <si>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</si>
  <si>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</si>
  <si>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</si>
  <si>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</si>
  <si>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</si>
  <si>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</si>
  <si>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</si>
  <si>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</si>
  <si>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</si>
  <si>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</si>
  <si>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</si>
  <si>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</si>
  <si>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</si>
  <si>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</si>
  <si>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</si>
  <si>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</si>
  <si>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</si>
  <si>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</si>
  <si>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</si>
  <si>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</si>
  <si>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</si>
  <si>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</si>
  <si>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</si>
  <si>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</si>
  <si>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</si>
  <si>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</si>
  <si>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</si>
  <si>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</si>
  <si>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</si>
  <si>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</si>
  <si>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</si>
  <si>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</si>
  <si>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</si>
  <si>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</si>
  <si>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</si>
  <si>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</si>
  <si>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</si>
  <si>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</si>
  <si>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</si>
  <si>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</si>
  <si>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</si>
  <si>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</si>
  <si>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</si>
  <si>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</si>
  <si>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</si>
  <si>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</si>
  <si>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</si>
  <si>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</si>
  <si>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</si>
  <si>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</si>
  <si>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</si>
  <si>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</si>
  <si>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</si>
  <si>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</si>
  <si>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</si>
  <si>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</si>
  <si>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</si>
  <si>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</si>
  <si>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</si>
  <si>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</si>
  <si>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</si>
  <si>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</si>
  <si>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</si>
  <si>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</si>
  <si>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</si>
  <si>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</si>
  <si>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</si>
  <si>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</si>
  <si>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</si>
  <si>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</si>
  <si>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</si>
  <si>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</si>
  <si>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</si>
  <si>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</si>
  <si>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</si>
  <si>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</si>
  <si>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</si>
  <si>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</si>
  <si>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</si>
  <si>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</si>
  <si>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</si>
  <si>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</si>
  <si>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</si>
  <si>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</si>
  <si>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</si>
  <si>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</si>
  <si>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</si>
  <si>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</si>
  <si>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</si>
  <si>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</si>
  <si>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</si>
  <si>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</si>
  <si>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</si>
  <si>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</si>
  <si>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</si>
  <si>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</si>
  <si>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</si>
  <si>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</si>
  <si>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</si>
  <si>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</si>
  <si>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</si>
  <si>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</si>
  <si>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</si>
  <si>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</si>
  <si>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</si>
  <si>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</si>
  <si>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</si>
  <si>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</si>
  <si>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</si>
  <si>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</si>
  <si>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</si>
  <si>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</si>
  <si>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</si>
  <si>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</si>
  <si>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</si>
  <si>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</si>
  <si>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</si>
  <si>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</si>
  <si>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</si>
  <si>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</si>
  <si>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</si>
  <si>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</si>
  <si>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</si>
  <si>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</si>
  <si>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</si>
  <si>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</si>
  <si>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</si>
  <si>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</si>
  <si>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</si>
  <si>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</si>
  <si>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</si>
  <si>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</si>
  <si>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</si>
  <si>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</si>
  <si>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</si>
  <si>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</si>
  <si>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</si>
  <si>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</si>
  <si>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</si>
  <si>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</si>
  <si>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</si>
  <si>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</si>
  <si>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</si>
  <si>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</si>
  <si>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</si>
  <si>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</si>
  <si>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</si>
  <si>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</si>
  <si>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</si>
  <si>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</si>
  <si>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</si>
  <si>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</si>
  <si>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</si>
  <si>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</si>
  <si>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</si>
  <si>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</si>
  <si>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</si>
  <si>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</si>
  <si>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</si>
  <si>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</si>
  <si>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</si>
  <si>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</si>
  <si>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</si>
  <si>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</si>
  <si>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</si>
  <si>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</si>
  <si>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</si>
  <si>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</si>
  <si>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</si>
  <si>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</si>
  <si>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</si>
  <si>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</si>
  <si>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</si>
  <si>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</si>
  <si>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</si>
  <si>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</si>
  <si>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</si>
  <si>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</si>
  <si>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</si>
  <si>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</si>
  <si>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</si>
  <si>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</si>
  <si>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</si>
  <si>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</si>
  <si>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</si>
  <si>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</si>
  <si>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</si>
  <si>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</si>
  <si>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</si>
  <si>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</si>
  <si>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</si>
  <si>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</si>
  <si>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</si>
  <si>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</si>
  <si>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</si>
  <si>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</si>
  <si>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</si>
  <si>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</si>
  <si>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</si>
  <si>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</si>
  <si>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</si>
  <si>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</si>
  <si>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</si>
  <si>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</si>
  <si>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</si>
  <si>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</si>
  <si>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</si>
  <si>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</si>
  <si>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</si>
  <si>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</si>
  <si>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</si>
  <si>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</si>
  <si>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</si>
  <si>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</si>
  <si>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</si>
  <si>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</si>
  <si>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</si>
  <si>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</si>
  <si>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</si>
  <si>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</si>
  <si>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</si>
  <si>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</si>
  <si>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</si>
  <si>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</si>
  <si>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</si>
  <si>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</si>
  <si>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</si>
  <si>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</si>
  <si>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</si>
  <si>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</si>
  <si>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</si>
  <si>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</si>
  <si>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</si>
  <si>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</si>
  <si>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</si>
  <si>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</si>
  <si>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</si>
  <si>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</si>
  <si>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</si>
  <si>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</si>
  <si>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</si>
  <si>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</si>
  <si>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</si>
  <si>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</si>
  <si>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</si>
  <si>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</si>
  <si>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</si>
  <si>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</si>
  <si>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</si>
  <si>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</si>
  <si>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</si>
  <si>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</si>
  <si>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</si>
  <si>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</si>
  <si>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</si>
  <si>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</si>
  <si>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</si>
  <si>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</si>
  <si>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</si>
  <si>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</si>
  <si>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</si>
  <si>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</si>
  <si>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</si>
  <si>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</si>
  <si>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</si>
  <si>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</si>
  <si>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</si>
  <si>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</si>
  <si>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</si>
  <si>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</si>
  <si>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</si>
  <si>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</si>
  <si>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</si>
  <si>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</si>
  <si>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</si>
  <si>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</si>
  <si>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</si>
  <si>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</si>
  <si>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</si>
  <si>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</si>
  <si>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</si>
  <si>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</si>
  <si>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</si>
  <si>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</si>
  <si>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</si>
  <si>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</si>
  <si>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</si>
  <si>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</si>
  <si>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</si>
  <si>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</si>
  <si>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</si>
  <si>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</si>
  <si>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</si>
  <si>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</si>
  <si>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</si>
  <si>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</si>
  <si>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</si>
  <si>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</si>
  <si>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</si>
  <si>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</si>
  <si>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</si>
  <si>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</si>
  <si>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</si>
  <si>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</si>
  <si>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</si>
  <si>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</si>
  <si>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</si>
  <si>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</si>
  <si>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</si>
  <si>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</si>
  <si>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</si>
  <si>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</si>
  <si>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</si>
  <si>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</si>
  <si>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</si>
  <si>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</si>
  <si>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</si>
  <si>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</si>
  <si>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</si>
  <si>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</si>
  <si>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</si>
  <si>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</si>
  <si>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</si>
  <si>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</si>
  <si>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</si>
  <si>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</si>
  <si>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</si>
  <si>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</si>
  <si>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</si>
  <si>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</si>
  <si>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</si>
  <si>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</si>
  <si>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</si>
  <si>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</si>
  <si>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</si>
  <si>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</si>
  <si>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</si>
  <si>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</si>
  <si>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</si>
  <si>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</si>
  <si>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</si>
  <si>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</si>
  <si>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</si>
  <si>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</si>
  <si>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</si>
  <si>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</si>
  <si>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</si>
  <si>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</si>
  <si>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</si>
  <si>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</si>
  <si>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</si>
  <si>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</si>
  <si>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</si>
  <si>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</si>
  <si>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</si>
  <si>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</si>
  <si>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</si>
  <si>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</si>
  <si>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</si>
  <si>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</si>
  <si>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</si>
  <si>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</si>
  <si>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</si>
  <si>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</si>
  <si>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</si>
  <si>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</si>
  <si>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</si>
  <si>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</si>
  <si>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</si>
  <si>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</si>
  <si>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</si>
  <si>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</si>
  <si>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</si>
  <si>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</si>
  <si>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</si>
  <si>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</si>
  <si>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</si>
  <si>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</si>
  <si>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</si>
  <si>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</si>
  <si>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</si>
  <si>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</si>
  <si>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</si>
  <si>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</si>
  <si>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</si>
  <si>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</si>
  <si>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</si>
  <si>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</si>
  <si>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</si>
  <si>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</si>
  <si>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</si>
  <si>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</si>
  <si>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</si>
  <si>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</si>
  <si>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</si>
  <si>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</si>
  <si>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</si>
  <si>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</si>
  <si>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</si>
  <si>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</si>
  <si>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</si>
  <si>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</si>
  <si>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</si>
  <si>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</si>
  <si>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</si>
  <si>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</si>
  <si>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</si>
  <si>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</si>
  <si>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</si>
  <si>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</si>
  <si>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</si>
  <si>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</si>
  <si>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</si>
  <si>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</si>
  <si>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</si>
  <si>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</si>
  <si>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</si>
  <si>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</si>
  <si>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</si>
  <si>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</si>
  <si>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</si>
  <si>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</si>
  <si>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</si>
  <si>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</si>
  <si>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</si>
  <si>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</si>
  <si>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</si>
  <si>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</si>
  <si>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</si>
  <si>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</si>
  <si>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</si>
  <si>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</si>
  <si>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</si>
  <si>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</si>
  <si>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</si>
  <si>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</si>
  <si>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</si>
  <si>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</si>
  <si>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</si>
  <si>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</si>
  <si>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</si>
  <si>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</si>
  <si>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</si>
  <si>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</si>
  <si>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</si>
  <si>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</si>
  <si>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</si>
  <si>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</si>
  <si>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</si>
  <si>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</si>
  <si>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</si>
  <si>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</si>
  <si>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</si>
  <si>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</si>
  <si>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</si>
  <si>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</si>
  <si>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</si>
  <si>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</si>
  <si>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</si>
  <si>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</si>
  <si>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</si>
  <si>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</si>
  <si>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</si>
  <si>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</si>
  <si>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</si>
  <si>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</si>
  <si>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</si>
  <si>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</si>
  <si>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</si>
  <si>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</si>
  <si>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</si>
  <si>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</si>
  <si>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</si>
  <si>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</si>
  <si>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</si>
  <si>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</si>
  <si>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</si>
  <si>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</si>
  <si>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</si>
  <si>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</si>
  <si>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</si>
  <si>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</si>
  <si>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</si>
  <si>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</si>
  <si>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</si>
  <si>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</si>
  <si>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</si>
  <si>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</si>
  <si>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</si>
  <si>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</si>
  <si>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</si>
  <si>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</si>
  <si>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</si>
  <si>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</si>
  <si>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</si>
  <si>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</si>
  <si>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</si>
  <si>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</si>
  <si>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</si>
  <si>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</si>
  <si>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</si>
  <si>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</si>
  <si>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</si>
  <si>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</si>
  <si>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</si>
  <si>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</si>
  <si>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</si>
  <si>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</si>
  <si>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</si>
  <si>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</si>
  <si>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</si>
  <si>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</si>
  <si>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</si>
  <si>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</si>
  <si>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</si>
  <si>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</si>
  <si>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</si>
  <si>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</si>
  <si>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</si>
  <si>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</si>
  <si>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</si>
  <si>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</si>
  <si>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</si>
  <si>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</si>
  <si>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</si>
  <si>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</si>
  <si>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</si>
  <si>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</si>
  <si>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</si>
  <si>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</si>
  <si>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</si>
  <si>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</si>
  <si>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</si>
  <si>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</si>
  <si>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</si>
  <si>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</si>
  <si>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</si>
  <si>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</si>
  <si>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</si>
  <si>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</si>
  <si>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</si>
  <si>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</si>
  <si>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</si>
  <si>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</si>
  <si>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</si>
  <si>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</si>
  <si>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</si>
  <si>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</si>
  <si>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</si>
  <si>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</si>
  <si>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</si>
  <si>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</si>
  <si>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</si>
  <si>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</si>
  <si>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</si>
  <si>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</si>
  <si>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</si>
  <si>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</si>
  <si>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</si>
  <si>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</si>
  <si>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</si>
  <si>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</si>
  <si>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</si>
  <si>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</si>
  <si>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</si>
  <si>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</si>
  <si>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</si>
  <si>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</si>
  <si>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</si>
  <si>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</si>
  <si>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</si>
  <si>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</si>
  <si>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</si>
  <si>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</si>
  <si>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</si>
  <si>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</si>
  <si>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</si>
  <si>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</si>
  <si>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</si>
  <si>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</si>
  <si>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</si>
  <si>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</si>
  <si>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</si>
  <si>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</si>
  <si>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</si>
  <si>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</si>
  <si>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</si>
  <si>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</si>
  <si>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</si>
  <si>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</si>
  <si>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</si>
  <si>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</si>
  <si>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</si>
  <si>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</si>
  <si>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</si>
  <si>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</si>
  <si>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</si>
  <si>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</si>
  <si>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</si>
  <si>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</si>
  <si>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</si>
  <si>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</si>
  <si>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</si>
  <si>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</si>
  <si>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</si>
  <si>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</si>
  <si>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</si>
  <si>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</si>
  <si>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</si>
  <si>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</si>
  <si>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</si>
  <si>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</si>
  <si>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</si>
  <si>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</si>
  <si>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</si>
  <si>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</si>
  <si>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</si>
  <si>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</si>
  <si>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</si>
  <si>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</si>
  <si>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</si>
  <si>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</si>
  <si>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</si>
  <si>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</si>
  <si>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</si>
  <si>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</si>
  <si>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</si>
  <si>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</si>
  <si>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</si>
  <si>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</si>
  <si>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</si>
  <si>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</si>
  <si>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</si>
  <si>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</si>
  <si>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</si>
  <si>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</si>
  <si>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</si>
  <si>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</si>
  <si>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</si>
  <si>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</si>
  <si>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</si>
  <si>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</si>
  <si>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</si>
  <si>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</si>
  <si>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</si>
  <si>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</si>
  <si>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</si>
  <si>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</si>
  <si>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</si>
  <si>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</si>
  <si>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</si>
  <si>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</si>
  <si>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</si>
  <si>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</si>
  <si>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</si>
  <si>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</si>
  <si>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</si>
  <si>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</si>
  <si>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</si>
  <si>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</si>
  <si>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</si>
  <si>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</si>
  <si>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</si>
  <si>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</si>
  <si>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</si>
  <si>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</si>
  <si>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</si>
  <si>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</si>
  <si>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</si>
  <si>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</si>
  <si>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</si>
  <si>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</si>
  <si>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</si>
  <si>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</si>
  <si>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</si>
  <si>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</si>
  <si>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</si>
  <si>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</si>
  <si>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</si>
  <si>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</si>
  <si>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</si>
  <si>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</si>
  <si>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</si>
  <si>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</si>
  <si>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</si>
  <si>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</si>
  <si>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</si>
  <si>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</si>
  <si>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</si>
  <si>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</si>
  <si>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</si>
  <si>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</si>
  <si>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</si>
  <si>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</si>
  <si>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</si>
  <si>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</si>
  <si>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</si>
  <si>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</si>
  <si>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</si>
  <si>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</si>
  <si>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</si>
  <si>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</si>
  <si>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</si>
  <si>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</si>
  <si>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</si>
  <si>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</si>
  <si>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</si>
  <si>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</si>
  <si>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</si>
  <si>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</si>
  <si>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</si>
  <si>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</si>
  <si>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</si>
  <si>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</si>
  <si>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</si>
  <si>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</si>
  <si>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</si>
  <si>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</si>
  <si>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</si>
  <si>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</si>
  <si>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</si>
  <si>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</si>
  <si>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</si>
  <si>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</si>
  <si>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</si>
  <si>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</si>
  <si>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</si>
  <si>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</si>
  <si>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</si>
  <si>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</si>
  <si>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</si>
  <si>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</si>
  <si>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</si>
  <si>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</si>
  <si>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</si>
  <si>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</si>
  <si>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</si>
  <si>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</si>
  <si>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</si>
  <si>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</si>
  <si>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</si>
  <si>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</si>
  <si>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</si>
  <si>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</si>
  <si>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</si>
  <si>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</si>
  <si>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</si>
  <si>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</si>
  <si>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</si>
  <si>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</si>
  <si>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</si>
  <si>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</si>
  <si>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</si>
  <si>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</si>
  <si>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</si>
  <si>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</si>
  <si>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</si>
  <si>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</si>
  <si>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</si>
  <si>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</si>
  <si>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</si>
  <si>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</si>
  <si>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</si>
  <si>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</si>
  <si>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</si>
  <si>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</si>
  <si>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</si>
  <si>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</si>
  <si>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</si>
  <si>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</si>
  <si>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</si>
  <si>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</si>
  <si>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</si>
  <si>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</si>
  <si>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</si>
  <si>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</si>
  <si>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</si>
  <si>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</si>
  <si>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</si>
  <si>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</si>
  <si>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</si>
  <si>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</si>
  <si>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</si>
  <si>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</si>
  <si>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</si>
  <si>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</si>
  <si>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</si>
  <si>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</si>
  <si>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</si>
  <si>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</si>
  <si>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</si>
  <si>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</si>
  <si>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</si>
  <si>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</si>
  <si>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</si>
  <si>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</si>
  <si>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</si>
  <si>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</si>
  <si>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</si>
  <si>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</si>
  <si>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</si>
  <si>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</si>
  <si>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</si>
  <si>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</si>
  <si>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</si>
  <si>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</si>
  <si>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</si>
  <si>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</si>
  <si>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</si>
  <si>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</si>
  <si>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</si>
  <si>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</si>
  <si>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</si>
  <si>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</si>
  <si>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</si>
  <si>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</si>
  <si>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</si>
  <si>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</si>
  <si>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</si>
  <si>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</si>
  <si>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</si>
  <si>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</si>
  <si>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</si>
  <si>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</si>
  <si>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</si>
  <si>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</si>
  <si>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</si>
  <si>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</si>
  <si>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</si>
  <si>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</si>
  <si>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</si>
  <si>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</si>
  <si>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</si>
  <si>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</si>
  <si>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</si>
  <si>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</si>
  <si>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</si>
  <si>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</si>
  <si>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</si>
  <si>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</si>
  <si>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</si>
  <si>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</si>
  <si>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</si>
  <si>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</si>
  <si>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</si>
  <si>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</si>
  <si>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</si>
  <si>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</si>
  <si>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</si>
  <si>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</si>
  <si>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</si>
  <si>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</si>
  <si>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</si>
  <si>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</si>
  <si>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</si>
  <si>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</si>
  <si>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</si>
  <si>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</si>
  <si>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</si>
  <si>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</si>
  <si>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</si>
  <si>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</si>
  <si>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</si>
  <si>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</si>
  <si>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</si>
  <si>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</si>
  <si>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</si>
  <si>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</si>
  <si>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</si>
  <si>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</si>
  <si>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</si>
  <si>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</si>
  <si>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</si>
  <si>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</si>
  <si>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</si>
  <si>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</si>
  <si>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</si>
  <si>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</si>
  <si>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</si>
  <si>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</si>
  <si>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</si>
  <si>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</si>
  <si>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</si>
  <si>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</si>
  <si>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</si>
  <si>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</si>
  <si>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</si>
  <si>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</si>
  <si>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</si>
  <si>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</si>
  <si>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</si>
  <si>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</si>
  <si>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</si>
  <si>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</si>
  <si>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</si>
  <si>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</si>
  <si>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</si>
  <si>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</si>
  <si>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</si>
  <si>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</si>
  <si>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</si>
  <si>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</si>
  <si>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</si>
  <si>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</si>
  <si>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</si>
  <si>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</si>
  <si>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</si>
  <si>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</si>
  <si>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</si>
  <si>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</si>
  <si>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</si>
  <si>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</si>
  <si>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</si>
  <si>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</si>
  <si>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</si>
  <si>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</si>
  <si>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</si>
  <si>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</si>
  <si>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</si>
  <si>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</si>
  <si>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</si>
  <si>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</si>
  <si>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</si>
  <si>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</si>
  <si>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</si>
  <si>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</si>
  <si>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</si>
  <si>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</si>
  <si>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</si>
  <si>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</si>
  <si>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</si>
  <si>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</si>
  <si>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</si>
  <si>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</si>
  <si>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</si>
  <si>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</si>
  <si>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</si>
  <si>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</si>
  <si>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</si>
  <si>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</si>
  <si>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</si>
  <si>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</si>
  <si>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</si>
  <si>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</si>
  <si>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</si>
  <si>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</si>
  <si>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</si>
  <si>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</si>
  <si>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</si>
  <si>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</si>
  <si>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</si>
  <si>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</si>
  <si>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</si>
  <si>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</si>
  <si>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</si>
  <si>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</si>
  <si>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</si>
  <si>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</si>
  <si>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</si>
  <si>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</si>
  <si>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</si>
  <si>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</si>
  <si>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</si>
  <si>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</si>
  <si>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</si>
  <si>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</si>
  <si>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</si>
  <si>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</si>
  <si>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</si>
  <si>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</si>
  <si>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</si>
  <si>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</si>
  <si>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</si>
  <si>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</si>
  <si>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</si>
  <si>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</si>
  <si>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</si>
  <si>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</si>
  <si>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</si>
  <si>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</si>
  <si>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</si>
  <si>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</si>
  <si>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</si>
  <si>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</si>
  <si>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</si>
  <si>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</si>
  <si>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</si>
  <si>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</si>
  <si>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</si>
  <si>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</si>
  <si>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</si>
  <si>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</si>
  <si>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</si>
  <si>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</si>
  <si>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</si>
  <si>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</si>
  <si>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</si>
  <si>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</si>
  <si>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</si>
  <si>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</si>
  <si>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</si>
  <si>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</si>
  <si>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</si>
  <si>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</si>
  <si>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</si>
  <si>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</si>
  <si>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</si>
  <si>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</si>
  <si>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</si>
  <si>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</si>
  <si>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</si>
  <si>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</si>
  <si>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</si>
  <si>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</si>
  <si>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</si>
  <si>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</si>
  <si>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</si>
  <si>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</si>
  <si>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</si>
  <si>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</si>
  <si>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</si>
  <si>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</si>
  <si>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</si>
  <si>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</si>
  <si>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</si>
  <si>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</si>
  <si>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</si>
  <si>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</si>
  <si>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</si>
  <si>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</si>
  <si>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</si>
  <si>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</si>
  <si>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</si>
  <si>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</si>
  <si>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</si>
  <si>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</si>
  <si>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</si>
  <si>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</si>
  <si>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</si>
  <si>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</si>
  <si>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</si>
  <si>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</si>
  <si>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</si>
  <si>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</si>
  <si>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</si>
  <si>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</si>
  <si>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</si>
  <si>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</si>
  <si>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</si>
  <si>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</si>
  <si>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</si>
  <si>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</si>
  <si>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</si>
  <si>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</si>
  <si>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</si>
  <si>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</si>
  <si>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</si>
  <si>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</si>
  <si>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</si>
  <si>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</si>
  <si>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</si>
  <si>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</si>
  <si>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</si>
  <si>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</si>
  <si>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</si>
  <si>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</si>
  <si>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</si>
  <si>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</si>
  <si>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</si>
  <si>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</si>
  <si>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</si>
  <si>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</si>
  <si>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</si>
  <si>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</si>
  <si>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</si>
  <si>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</si>
  <si>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</si>
  <si>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</si>
  <si>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</si>
  <si>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</si>
  <si>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</si>
  <si>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</si>
  <si>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</si>
  <si>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</si>
  <si>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</si>
  <si>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</si>
  <si>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</si>
  <si>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</si>
  <si>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</si>
  <si>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</si>
  <si>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</si>
  <si>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</si>
  <si>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</si>
  <si>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</si>
  <si>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</si>
  <si>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</si>
  <si>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</si>
  <si>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</si>
  <si>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</si>
  <si>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</si>
  <si>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</si>
  <si>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</si>
  <si>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</si>
  <si>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</si>
  <si>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</si>
  <si>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</si>
  <si>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</si>
  <si>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</si>
  <si>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</si>
  <si>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</si>
  <si>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</si>
  <si>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</si>
  <si>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</si>
  <si>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</si>
  <si>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</si>
  <si>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</si>
  <si>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</si>
  <si>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</si>
  <si>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</si>
  <si>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</si>
  <si>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</si>
  <si>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</si>
  <si>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</si>
  <si>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</si>
  <si>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</si>
  <si>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</si>
  <si>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</si>
  <si>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</si>
  <si>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</si>
  <si>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</si>
  <si>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</si>
  <si>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</si>
  <si>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</si>
  <si>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</si>
  <si>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</si>
  <si>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</si>
  <si>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</si>
  <si>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</si>
  <si>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</si>
  <si>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</si>
  <si>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</si>
  <si>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</si>
  <si>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</si>
  <si>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</si>
  <si>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</si>
  <si>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</si>
  <si>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</si>
  <si>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</si>
  <si>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</si>
  <si>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</si>
  <si>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</si>
  <si>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</si>
  <si>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</si>
  <si>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</si>
  <si>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</si>
  <si>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</si>
  <si>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</si>
  <si>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</si>
  <si>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</si>
  <si>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</si>
  <si>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</si>
  <si>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</si>
  <si>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</si>
  <si>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</si>
  <si>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</si>
  <si>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</si>
  <si>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</si>
  <si>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</si>
  <si>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</si>
  <si>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</si>
  <si>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</si>
  <si>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</si>
  <si>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</si>
  <si>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</si>
  <si>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</si>
  <si>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</si>
  <si>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</si>
  <si>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</si>
  <si>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</si>
  <si>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</si>
  <si>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</si>
  <si>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</si>
  <si>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</si>
  <si>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</si>
  <si>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</si>
  <si>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</si>
  <si>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</si>
  <si>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</si>
  <si>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</si>
  <si>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</si>
  <si>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</si>
  <si>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</si>
  <si>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</si>
  <si>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</si>
  <si>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</si>
  <si>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</si>
  <si>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</si>
  <si>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</si>
  <si>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</si>
  <si>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</si>
  <si>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</si>
  <si>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</si>
  <si>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</si>
  <si>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</si>
  <si>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</si>
  <si>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</si>
  <si>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</si>
  <si>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</si>
  <si>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</si>
  <si>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</si>
  <si>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</si>
  <si>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</si>
  <si>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</si>
  <si>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</si>
  <si>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</si>
  <si>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</si>
  <si>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</si>
  <si>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</si>
  <si>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</si>
  <si>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</si>
  <si>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</si>
  <si>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</si>
  <si>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</si>
  <si>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</si>
  <si>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</si>
  <si>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</si>
  <si>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</si>
  <si>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</si>
  <si>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</si>
  <si>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</si>
  <si>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</si>
  <si>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</si>
  <si>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</si>
  <si>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</si>
  <si>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</si>
  <si>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</si>
  <si>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</si>
  <si>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</si>
  <si>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</si>
  <si>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</si>
  <si>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</si>
  <si>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</si>
  <si>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</si>
  <si>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</si>
  <si>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</si>
  <si>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</si>
  <si>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</si>
  <si>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</si>
  <si>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</si>
  <si>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</si>
  <si>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</si>
  <si>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</si>
  <si>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</si>
  <si>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</si>
  <si>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</si>
  <si>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</si>
  <si>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</si>
  <si>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</si>
  <si>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</si>
  <si>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</si>
  <si>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</si>
  <si>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</si>
  <si>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</si>
  <si>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</si>
  <si>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</si>
  <si>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</si>
  <si>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</si>
  <si>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</si>
  <si>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</si>
  <si>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</si>
  <si>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</si>
  <si>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</si>
  <si>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</si>
  <si>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</si>
  <si>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</si>
  <si>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</si>
  <si>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</si>
  <si>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</si>
  <si>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</si>
  <si>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</si>
  <si>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</si>
  <si>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</si>
  <si>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</si>
  <si>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</si>
  <si>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</si>
  <si>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</si>
  <si>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</si>
  <si>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</si>
  <si>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</si>
  <si>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</si>
  <si>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</si>
  <si>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</si>
  <si>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</si>
  <si>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</si>
  <si>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</si>
  <si>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</si>
  <si>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</si>
  <si>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</si>
  <si>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</si>
  <si>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</si>
  <si>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</si>
  <si>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</si>
  <si>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</si>
  <si>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</si>
  <si>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</si>
  <si>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</si>
  <si>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</si>
  <si>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</si>
  <si>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</si>
  <si>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</si>
  <si>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</si>
  <si>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</si>
  <si>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</si>
  <si>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</si>
  <si>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</si>
  <si>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</si>
  <si>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</si>
  <si>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</si>
  <si>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</si>
  <si>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</si>
  <si>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</si>
  <si>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</si>
  <si>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</si>
  <si>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</si>
  <si>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</si>
  <si>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</si>
  <si>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</si>
  <si>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</si>
  <si>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</si>
  <si>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</si>
  <si>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</si>
  <si>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</si>
  <si>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</si>
  <si>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</si>
  <si>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</si>
  <si>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</si>
  <si>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</si>
  <si>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</si>
  <si>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</si>
  <si>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</si>
  <si>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</si>
  <si>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</si>
  <si>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</si>
  <si>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</si>
  <si>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</si>
  <si>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</si>
  <si>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</si>
  <si>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</si>
  <si>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</si>
  <si>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</si>
  <si>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</si>
  <si>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</si>
  <si>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</si>
  <si>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</si>
  <si>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</si>
  <si>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</si>
  <si>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</si>
  <si>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</si>
  <si>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</si>
  <si>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</si>
  <si>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</si>
  <si>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</si>
  <si>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</si>
  <si>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</si>
  <si>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</si>
  <si>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</si>
  <si>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</si>
  <si>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</si>
  <si>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</si>
  <si>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</si>
  <si>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</si>
  <si>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</si>
  <si>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</si>
  <si>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</si>
  <si>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</si>
  <si>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</si>
  <si>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</si>
  <si>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</si>
  <si>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</si>
  <si>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</si>
  <si>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</si>
  <si>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</si>
  <si>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</si>
  <si>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</si>
  <si>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</si>
  <si>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</si>
  <si>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</si>
  <si>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</si>
  <si>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</si>
  <si>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</si>
  <si>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</si>
  <si>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</si>
  <si>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</si>
  <si>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</si>
  <si>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</si>
  <si>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</si>
  <si>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</si>
  <si>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</si>
  <si>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</si>
  <si>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</si>
  <si>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</si>
  <si>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</si>
  <si>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</si>
  <si>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</si>
  <si>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</si>
  <si>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</si>
  <si>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</si>
  <si>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</si>
  <si>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</si>
  <si>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</si>
  <si>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</si>
  <si>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</si>
  <si>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</si>
  <si>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</si>
  <si>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</si>
  <si>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</si>
  <si>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</si>
  <si>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</si>
  <si>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</si>
  <si>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</si>
  <si>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</si>
  <si>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</si>
  <si>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</si>
  <si>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</si>
  <si>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</si>
  <si>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</si>
  <si>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</si>
  <si>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</si>
  <si>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</si>
  <si>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</si>
  <si>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</si>
  <si>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</si>
  <si>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</si>
  <si>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</si>
  <si>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</si>
  <si>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</si>
  <si>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</si>
  <si>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</si>
  <si>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</si>
  <si>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</si>
  <si>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</si>
  <si>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</si>
  <si>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</si>
  <si>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</si>
  <si>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</si>
  <si>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</si>
  <si>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</si>
  <si>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</si>
  <si>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</si>
  <si>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</si>
  <si>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</si>
  <si>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</si>
  <si>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</si>
  <si>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</si>
  <si>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</si>
  <si>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</si>
  <si>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</si>
  <si>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</si>
  <si>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</si>
  <si>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</si>
  <si>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</si>
  <si>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</si>
  <si>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</si>
  <si>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</si>
  <si>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</si>
  <si>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</si>
  <si>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</si>
  <si>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</si>
  <si>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</si>
  <si>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</si>
  <si>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</si>
  <si>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</si>
  <si>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</si>
  <si>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</si>
  <si>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</si>
  <si>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</si>
  <si>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</si>
  <si>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</si>
  <si>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</si>
  <si>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</si>
  <si>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</si>
  <si>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</si>
  <si>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</si>
  <si>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</si>
  <si>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</si>
  <si>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</si>
  <si>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</si>
  <si>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</si>
  <si>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</si>
  <si>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</si>
  <si>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</si>
  <si>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</si>
  <si>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</si>
  <si>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</si>
  <si>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</si>
  <si>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</si>
  <si>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</si>
  <si>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</si>
  <si>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</si>
  <si>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</si>
  <si>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</si>
  <si>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</si>
  <si>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</si>
  <si>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</si>
  <si>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</si>
  <si>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</si>
  <si>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</si>
  <si>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</si>
  <si>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</si>
  <si>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</si>
  <si>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</si>
  <si>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</si>
  <si>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</si>
  <si>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</si>
  <si>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</si>
  <si>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</si>
  <si>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</si>
  <si>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</si>
  <si>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</si>
  <si>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</si>
  <si>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</si>
  <si>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</si>
  <si>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</si>
  <si>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</si>
  <si>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</si>
  <si>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</si>
  <si>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</si>
  <si>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</si>
  <si>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</si>
  <si>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</si>
  <si>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</si>
  <si>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</si>
  <si>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</si>
  <si>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</si>
  <si>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</si>
  <si>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</si>
  <si>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</si>
  <si>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</si>
  <si>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</si>
  <si>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</si>
  <si>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</si>
  <si>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</si>
  <si>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</si>
  <si>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</si>
  <si>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</si>
  <si>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</si>
  <si>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</si>
  <si>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</si>
  <si>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</si>
  <si>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</si>
  <si>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</si>
  <si>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</si>
  <si>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</si>
  <si>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</si>
  <si>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</si>
  <si>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</si>
  <si>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</si>
  <si>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</si>
  <si>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</si>
  <si>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</si>
  <si>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</si>
  <si>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</si>
  <si>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</si>
  <si>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</si>
  <si>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</si>
  <si>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</si>
  <si>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</si>
  <si>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</si>
  <si>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</si>
  <si>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</si>
  <si>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</si>
  <si>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</si>
  <si>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</si>
  <si>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</si>
  <si>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</si>
  <si>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</si>
  <si>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</si>
  <si>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</si>
  <si>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</si>
  <si>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</si>
  <si>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</si>
  <si>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</si>
  <si>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</si>
  <si>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</si>
  <si>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</si>
  <si>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</si>
  <si>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</si>
  <si>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</si>
  <si>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</si>
  <si>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</si>
  <si>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</si>
  <si>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</si>
  <si>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</si>
  <si>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</si>
  <si>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</si>
  <si>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</si>
  <si>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</si>
  <si>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</si>
  <si>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</si>
  <si>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</si>
  <si>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</si>
  <si>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</si>
  <si>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</si>
  <si>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</si>
  <si>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</si>
  <si>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</si>
  <si>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</si>
  <si>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</si>
  <si>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</si>
  <si>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</si>
  <si>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</si>
  <si>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</si>
  <si>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</si>
  <si>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</si>
  <si>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</si>
  <si>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</si>
  <si>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</si>
  <si>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</si>
  <si>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</si>
  <si>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</si>
  <si>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</si>
  <si>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</si>
  <si>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</si>
  <si>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</si>
  <si>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</si>
  <si>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</si>
  <si>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</si>
  <si>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</si>
  <si>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</si>
  <si>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</si>
  <si>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</si>
  <si>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</si>
  <si>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</si>
  <si>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</si>
  <si>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</si>
  <si>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</si>
  <si>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</si>
  <si>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</si>
  <si>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</si>
  <si>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</si>
  <si>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</si>
  <si>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</si>
  <si>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</si>
  <si>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</si>
  <si>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</si>
  <si>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</si>
  <si>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</si>
  <si>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</si>
  <si>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</si>
  <si>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</si>
  <si>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</si>
  <si>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</si>
  <si>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</si>
  <si>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</si>
  <si>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</si>
  <si>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</si>
  <si>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</si>
  <si>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</si>
  <si>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</si>
  <si>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</si>
  <si>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</si>
  <si>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</si>
  <si>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</si>
  <si>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</si>
  <si>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</si>
  <si>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</si>
  <si>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</si>
  <si>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</si>
  <si>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</si>
  <si>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</si>
  <si>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</si>
  <si>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</si>
  <si>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</si>
  <si>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</si>
  <si>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</si>
  <si>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</si>
  <si>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</si>
  <si>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</si>
  <si>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</si>
  <si>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</si>
  <si>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</si>
  <si>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</si>
  <si>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</si>
  <si>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</si>
  <si>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</si>
  <si>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</si>
  <si>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</si>
  <si>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</si>
  <si>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</si>
  <si>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</si>
  <si>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</si>
  <si>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</si>
  <si>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</si>
  <si>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</si>
  <si>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</si>
  <si>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</si>
  <si>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</si>
  <si>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</si>
  <si>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</si>
  <si>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</si>
  <si>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</si>
  <si>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</si>
  <si>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</si>
  <si>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</si>
  <si>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</si>
  <si>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</si>
  <si>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</si>
  <si>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</si>
  <si>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</si>
  <si>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</si>
  <si>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</si>
  <si>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</si>
  <si>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</si>
  <si>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</si>
  <si>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</si>
  <si>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</si>
  <si>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</si>
  <si>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</si>
  <si>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</si>
  <si>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</si>
  <si>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</si>
  <si>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</si>
  <si>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</si>
  <si>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</si>
  <si>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</si>
  <si>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</si>
  <si>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</si>
  <si>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</si>
  <si>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</si>
  <si>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</si>
  <si>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</si>
  <si>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</si>
  <si>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</si>
  <si>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</si>
  <si>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</si>
  <si>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</si>
  <si>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</si>
  <si>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</si>
  <si>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</si>
  <si>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</si>
  <si>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</si>
  <si>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</si>
  <si>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</si>
  <si>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</si>
  <si>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</si>
  <si>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</si>
  <si>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</si>
  <si>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</si>
  <si>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</si>
  <si>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</si>
  <si>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</si>
  <si>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</si>
  <si>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</si>
  <si>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</si>
  <si>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</si>
  <si>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</si>
  <si>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</si>
  <si>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</si>
  <si>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</si>
  <si>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</si>
  <si>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</si>
  <si>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</si>
  <si>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</si>
  <si>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</si>
  <si>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</si>
  <si>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</si>
  <si>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</si>
  <si>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</si>
  <si>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</si>
  <si>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</si>
  <si>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</si>
  <si>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</si>
  <si>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</si>
  <si>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</si>
  <si>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</si>
  <si>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</si>
  <si>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</si>
  <si>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</si>
  <si>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</si>
  <si>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</si>
  <si>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</si>
  <si>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</si>
  <si>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</si>
  <si>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</si>
  <si>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</si>
  <si>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</si>
  <si>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</si>
  <si>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</si>
  <si>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</si>
  <si>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</si>
  <si>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</si>
  <si>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</si>
  <si>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</si>
  <si>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</si>
  <si>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</si>
  <si>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</si>
  <si>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</si>
  <si>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</si>
  <si>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</si>
  <si>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</si>
  <si>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</si>
  <si>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</si>
  <si>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</si>
  <si>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</si>
  <si>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</si>
  <si>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</si>
  <si>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</si>
  <si>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</si>
  <si>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</si>
  <si>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</si>
  <si>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</si>
  <si>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</si>
  <si>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</si>
  <si>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</si>
  <si>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</si>
  <si>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</si>
  <si>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</si>
  <si>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</si>
  <si>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</si>
  <si>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</si>
  <si>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</si>
  <si>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</si>
  <si>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</si>
  <si>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</si>
  <si>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</si>
  <si>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</si>
  <si>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</si>
  <si>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</si>
  <si>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</si>
  <si>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</si>
  <si>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</si>
  <si>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</si>
  <si>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</si>
  <si>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</si>
  <si>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</si>
  <si>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</si>
  <si>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</si>
  <si>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</si>
  <si>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</si>
  <si>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</si>
  <si>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</si>
  <si>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</si>
  <si>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</si>
  <si>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</si>
  <si>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</si>
  <si>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</si>
  <si>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</si>
  <si>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</si>
  <si>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</si>
  <si>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</si>
  <si>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</si>
  <si>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</si>
  <si>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</si>
  <si>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</si>
  <si>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</si>
  <si>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</si>
  <si>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</si>
  <si>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</si>
  <si>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</si>
  <si>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</si>
  <si>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</si>
  <si>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</si>
  <si>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</si>
  <si>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</si>
  <si>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</si>
  <si>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</si>
  <si>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</si>
  <si>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</si>
  <si>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</si>
  <si>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</si>
  <si>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</si>
  <si>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</si>
  <si>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</si>
  <si>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</si>
  <si>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</si>
  <si>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</si>
  <si>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</si>
  <si>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</si>
  <si>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</si>
  <si>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</si>
  <si>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</si>
  <si>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</si>
  <si>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</si>
  <si>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</si>
  <si>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</si>
  <si>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</si>
  <si>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</si>
  <si>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</si>
  <si>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</si>
  <si>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</si>
  <si>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</si>
  <si>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</si>
  <si>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</si>
  <si>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</si>
  <si>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</si>
  <si>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</si>
  <si>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</si>
  <si>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</si>
  <si>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</si>
  <si>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</si>
  <si>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</si>
  <si>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</si>
  <si>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</si>
  <si>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</si>
  <si>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</si>
  <si>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</si>
  <si>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</si>
  <si>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</si>
  <si>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</si>
  <si>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</si>
  <si>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</si>
  <si>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</si>
  <si>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</si>
  <si>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</si>
  <si>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</si>
  <si>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</si>
  <si>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</si>
  <si>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</si>
  <si>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</si>
  <si>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</si>
  <si>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</si>
  <si>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</si>
  <si>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</si>
  <si>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</si>
  <si>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</si>
  <si>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</si>
  <si>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</si>
  <si>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</si>
  <si>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</si>
  <si>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</si>
  <si>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</si>
  <si>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</si>
  <si>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</si>
  <si>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</si>
  <si>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</si>
  <si>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</si>
  <si>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</si>
  <si>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</si>
  <si>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</si>
  <si>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</si>
  <si>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</si>
  <si>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</si>
  <si>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</si>
  <si>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</si>
  <si>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</si>
  <si>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</si>
  <si>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</si>
  <si>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</si>
  <si>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</si>
  <si>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</si>
  <si>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</si>
  <si>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</si>
  <si>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</si>
  <si>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</si>
  <si>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</si>
  <si>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</si>
  <si>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</si>
  <si>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</si>
  <si>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</si>
  <si>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</si>
  <si>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</si>
  <si>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</si>
  <si>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</si>
  <si>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</si>
  <si>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</si>
  <si>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</si>
  <si>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</si>
  <si>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</si>
  <si>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</si>
  <si>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</si>
  <si>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</si>
  <si>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</si>
  <si>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</si>
  <si>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</si>
  <si>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</si>
  <si>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</si>
  <si>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</si>
  <si>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</si>
  <si>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</si>
  <si>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</si>
  <si>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</si>
  <si>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</si>
  <si>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</si>
  <si>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</si>
  <si>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</si>
  <si>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</si>
  <si>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</si>
  <si>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</si>
  <si>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</si>
  <si>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</si>
  <si>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</si>
  <si>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</si>
  <si>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</si>
  <si>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</si>
  <si>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</si>
  <si>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</si>
  <si>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</si>
  <si>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</si>
  <si>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</si>
  <si>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</si>
  <si>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</si>
  <si>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</si>
  <si>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</si>
  <si>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</si>
  <si>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</si>
  <si>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</si>
  <si>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</si>
  <si>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</si>
  <si>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</si>
  <si>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</si>
  <si>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</si>
  <si>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</si>
  <si>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</si>
  <si>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</si>
  <si>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</si>
  <si>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</si>
  <si>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</si>
  <si>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</si>
  <si>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</si>
  <si>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</si>
  <si>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</si>
  <si>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</si>
  <si>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</si>
  <si>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</si>
  <si>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</si>
  <si>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</si>
  <si>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</si>
  <si>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</si>
  <si>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</si>
  <si>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</si>
  <si>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</si>
  <si>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</si>
  <si>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</si>
  <si>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</si>
  <si>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</si>
  <si>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</si>
  <si>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</si>
  <si>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</si>
  <si>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</si>
  <si>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</si>
  <si>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</si>
  <si>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</si>
  <si>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</si>
  <si>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</si>
  <si>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</si>
  <si>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</si>
  <si>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</si>
  <si>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</si>
  <si>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</si>
  <si>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</si>
  <si>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</si>
  <si>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</si>
  <si>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</si>
  <si>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</si>
  <si>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</si>
  <si>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</si>
  <si>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</si>
  <si>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</si>
  <si>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</si>
  <si>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</si>
  <si>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</si>
  <si>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</si>
  <si>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</si>
  <si>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</si>
  <si>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</si>
  <si>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</si>
  <si>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</si>
  <si>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</si>
  <si>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</si>
  <si>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</si>
  <si>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</si>
  <si>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</si>
  <si>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</si>
  <si>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</si>
  <si>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</si>
  <si>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</si>
  <si>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</si>
  <si>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</si>
  <si>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</si>
  <si>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</si>
  <si>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</si>
  <si>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</si>
  <si>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</si>
  <si>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</si>
  <si>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</si>
  <si>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</si>
  <si>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</si>
  <si>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</si>
  <si>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</si>
  <si>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</si>
  <si>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</si>
  <si>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</si>
  <si>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</si>
  <si>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</si>
  <si>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</si>
  <si>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</si>
  <si>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</si>
  <si>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</si>
  <si>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</si>
  <si>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</si>
  <si>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</si>
  <si>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</si>
  <si>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</si>
  <si>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</si>
  <si>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</si>
  <si>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</si>
  <si>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</si>
  <si>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</si>
  <si>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</si>
  <si>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</si>
  <si>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</si>
  <si>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</si>
  <si>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</si>
  <si>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</si>
  <si>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</si>
  <si>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</si>
  <si>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</si>
  <si>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</si>
  <si>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</si>
  <si>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</si>
  <si>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</si>
  <si>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</si>
  <si>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</si>
  <si>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</si>
  <si>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</si>
  <si>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</si>
  <si>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</si>
  <si>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</si>
  <si>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</si>
  <si>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</si>
  <si>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</si>
  <si>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</si>
  <si>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</si>
  <si>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</si>
  <si>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</si>
  <si>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</si>
  <si>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</si>
  <si>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</si>
  <si>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</si>
  <si>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</si>
  <si>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</si>
  <si>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</si>
  <si>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</si>
  <si>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</si>
  <si>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</si>
  <si>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</si>
  <si>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</si>
  <si>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</si>
  <si>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</si>
  <si>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</si>
  <si>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</si>
  <si>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</si>
  <si>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</si>
  <si>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</si>
  <si>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</si>
  <si>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</si>
  <si>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</si>
  <si>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</si>
  <si>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</si>
  <si>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</si>
  <si>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</si>
  <si>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</si>
  <si>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</si>
  <si>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</si>
  <si>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</si>
  <si>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</si>
  <si>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</si>
  <si>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</si>
  <si>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</si>
  <si>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</si>
  <si>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</si>
  <si>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</si>
  <si>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</si>
  <si>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</si>
  <si>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</si>
  <si>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</si>
  <si>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</si>
  <si>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</si>
  <si>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</si>
  <si>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</si>
  <si>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</si>
  <si>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</si>
  <si>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</si>
  <si>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</si>
  <si>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</si>
  <si>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</si>
  <si>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</si>
  <si>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</si>
  <si>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</si>
  <si>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</si>
  <si>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</si>
  <si>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</si>
  <si>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</si>
  <si>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</si>
  <si>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</si>
  <si>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</si>
  <si>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</si>
  <si>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</si>
  <si>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</si>
  <si>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</si>
  <si>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</si>
  <si>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</si>
  <si>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</si>
  <si>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</si>
  <si>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</si>
  <si>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</si>
  <si>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</si>
  <si>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</si>
  <si>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</si>
  <si>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</si>
  <si>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</si>
  <si>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</si>
  <si>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</si>
  <si>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</si>
  <si>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</si>
  <si>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</si>
  <si>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</si>
  <si>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</si>
  <si>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</si>
  <si>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</si>
  <si>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</si>
  <si>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</si>
  <si>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</si>
  <si>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</si>
  <si>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</si>
  <si>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</si>
  <si>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</si>
  <si>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</si>
  <si>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</si>
  <si>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</si>
  <si>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</si>
  <si>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</si>
  <si>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</si>
  <si>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</si>
  <si>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</si>
  <si>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</si>
  <si>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</si>
  <si>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</si>
  <si>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</si>
  <si>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</si>
  <si>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</si>
  <si>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</si>
  <si>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</si>
  <si>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</si>
  <si>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</si>
  <si>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</si>
  <si>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</si>
  <si>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</si>
  <si>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</si>
  <si>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</si>
  <si>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</si>
  <si>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</si>
  <si>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</si>
  <si>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</si>
  <si>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</si>
  <si>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</si>
  <si>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</si>
  <si>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</si>
  <si>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</si>
  <si>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</si>
  <si>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</si>
  <si>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</si>
  <si>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</si>
  <si>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</si>
  <si>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</si>
  <si>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</si>
  <si>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</si>
  <si>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</si>
  <si>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</si>
  <si>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</si>
  <si>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</si>
  <si>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</si>
  <si>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</si>
  <si>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</si>
  <si>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</si>
  <si>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</si>
  <si>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</si>
  <si>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</si>
  <si>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</si>
  <si>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</si>
  <si>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</si>
  <si>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</si>
  <si>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</si>
  <si>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</si>
  <si>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</si>
  <si>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</si>
  <si>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</si>
  <si>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</si>
  <si>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</si>
  <si>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</si>
  <si>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</si>
  <si>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</si>
  <si>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</si>
  <si>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</si>
  <si>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</si>
  <si>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</si>
  <si>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</si>
  <si>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</si>
  <si>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</si>
  <si>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</si>
  <si>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</si>
  <si>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</si>
  <si>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</si>
  <si>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</si>
  <si>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</si>
  <si>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</si>
  <si>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</si>
  <si>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</si>
  <si>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</si>
  <si>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</si>
  <si>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</si>
  <si>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</si>
  <si>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</si>
  <si>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</si>
  <si>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</si>
  <si>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</si>
  <si>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</si>
  <si>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</si>
  <si>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</si>
  <si>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</si>
  <si>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</si>
  <si>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</si>
  <si>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</si>
  <si>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</si>
  <si>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</si>
  <si>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</si>
  <si>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</si>
  <si>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</si>
  <si>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</si>
  <si>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</si>
  <si>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</si>
  <si>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</si>
  <si>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</si>
  <si>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</si>
  <si>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</si>
  <si>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</si>
  <si>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</si>
  <si>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</si>
  <si>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</si>
  <si>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</si>
  <si>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</si>
  <si>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</si>
  <si>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</si>
  <si>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</si>
  <si>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</si>
  <si>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</si>
  <si>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</si>
  <si>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</si>
  <si>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</si>
  <si>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</si>
  <si>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</si>
  <si>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</si>
  <si>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</si>
  <si>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</si>
  <si>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</si>
  <si>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</si>
  <si>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</si>
  <si>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</si>
  <si>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</si>
  <si>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</si>
  <si>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</si>
  <si>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</si>
  <si>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</si>
  <si>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</si>
  <si>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</si>
  <si>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</si>
  <si>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</si>
  <si>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</si>
  <si>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</si>
  <si>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</si>
  <si>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</si>
  <si>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</si>
  <si>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</si>
  <si>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</si>
  <si>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</si>
  <si>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</si>
  <si>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</si>
  <si>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</si>
  <si>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</si>
  <si>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</si>
  <si>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</si>
  <si>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</si>
  <si>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</si>
  <si>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</si>
  <si>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</si>
  <si>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</si>
  <si>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</si>
  <si>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</si>
  <si>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</si>
  <si>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</si>
  <si>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</si>
  <si>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</si>
  <si>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</si>
  <si>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</si>
  <si>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</si>
  <si>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</si>
  <si>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</si>
  <si>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</si>
  <si>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</si>
  <si>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</si>
  <si>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</si>
  <si>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</si>
  <si>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</si>
  <si>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</si>
  <si>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</si>
  <si>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</si>
  <si>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</si>
  <si>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</si>
  <si>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</si>
  <si>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</si>
  <si>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</si>
  <si>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</si>
  <si>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</si>
  <si>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</si>
  <si>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</si>
  <si>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</si>
  <si>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</si>
  <si>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</si>
  <si>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</si>
  <si>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</si>
  <si>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</si>
  <si>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</si>
  <si>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</si>
  <si>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</si>
  <si>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</si>
  <si>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</si>
  <si>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</si>
  <si>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</si>
  <si>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</si>
  <si>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</si>
  <si>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</si>
  <si>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</si>
  <si>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</si>
  <si>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</si>
  <si>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</si>
  <si>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</si>
  <si>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</si>
  <si>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</si>
  <si>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</si>
  <si>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</si>
  <si>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</si>
  <si>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</si>
  <si>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</si>
  <si>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</si>
  <si>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</si>
  <si>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</si>
  <si>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</si>
  <si>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</si>
  <si>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</si>
  <si>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</si>
  <si>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</si>
  <si>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</si>
  <si>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</si>
  <si>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</si>
  <si>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</si>
  <si>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</si>
  <si>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</si>
  <si>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</si>
  <si>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</si>
  <si>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</si>
  <si>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</si>
  <si>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</si>
  <si>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</si>
  <si>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</si>
  <si>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</si>
  <si>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</si>
  <si>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</si>
  <si>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</si>
  <si>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</si>
  <si>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</si>
  <si>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</si>
  <si>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</si>
  <si>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</si>
  <si>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</si>
  <si>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</si>
  <si>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</si>
  <si>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</si>
  <si>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</si>
  <si>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</si>
  <si>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</si>
  <si>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</si>
  <si>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</si>
  <si>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</si>
  <si>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</si>
  <si>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</si>
  <si>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</si>
  <si>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</si>
  <si>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</si>
  <si>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</si>
  <si>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</si>
  <si>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</si>
  <si>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</si>
  <si>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</si>
  <si>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</si>
  <si>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</si>
  <si>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</si>
  <si>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</si>
  <si>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</si>
  <si>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</si>
  <si>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</si>
  <si>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</si>
  <si>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</si>
  <si>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</si>
  <si>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</si>
  <si>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</si>
  <si>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</si>
  <si>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</si>
  <si>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</si>
  <si>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</si>
  <si>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</si>
  <si>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</si>
  <si>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</si>
  <si>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</si>
  <si>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</si>
  <si>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</si>
  <si>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</si>
  <si>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</si>
  <si>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</si>
  <si>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</si>
  <si>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</si>
  <si>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</si>
  <si>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</si>
  <si>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</si>
  <si>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</si>
  <si>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</si>
  <si>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</si>
  <si>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</si>
  <si>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</si>
  <si>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</si>
  <si>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</si>
  <si>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</si>
  <si>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</si>
  <si>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</si>
  <si>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</si>
  <si>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</si>
  <si>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</si>
  <si>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</si>
  <si>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</si>
  <si>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</si>
  <si>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</si>
  <si>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</si>
  <si>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</si>
  <si>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</si>
  <si>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</si>
  <si>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</si>
  <si>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</si>
  <si>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</si>
  <si>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</si>
  <si>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</si>
  <si>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</si>
  <si>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</si>
  <si>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</si>
  <si>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</si>
  <si>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</si>
  <si>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</si>
  <si>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</si>
  <si>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</si>
  <si>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</si>
  <si>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</si>
  <si>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</si>
  <si>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</si>
  <si>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</si>
  <si>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</si>
  <si>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</si>
  <si>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</si>
  <si>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</si>
  <si>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</si>
  <si>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</si>
  <si>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</si>
  <si>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</si>
  <si>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</si>
  <si>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</si>
  <si>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</si>
  <si>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</si>
  <si>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</si>
  <si>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</si>
  <si>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</si>
  <si>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</si>
  <si>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</si>
  <si>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</si>
  <si>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</si>
  <si>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</si>
  <si>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</si>
  <si>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</si>
  <si>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</si>
  <si>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</si>
  <si>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</si>
  <si>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</si>
  <si>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</si>
  <si>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</si>
  <si>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</si>
  <si>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</si>
  <si>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</si>
  <si>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</si>
  <si>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</si>
  <si>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</si>
  <si>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</si>
  <si>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</si>
  <si>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</si>
  <si>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</si>
  <si>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</si>
  <si>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</si>
  <si>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</si>
  <si>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</si>
  <si>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</si>
  <si>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</si>
  <si>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</si>
  <si>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</si>
  <si>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</si>
  <si>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</si>
  <si>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</si>
  <si>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</si>
  <si>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</si>
  <si>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</si>
  <si>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</si>
  <si>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</si>
  <si>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</si>
  <si>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</si>
  <si>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</si>
  <si>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</si>
  <si>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</si>
  <si>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</si>
  <si>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</si>
  <si>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</si>
  <si>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</si>
  <si>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</si>
  <si>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</si>
  <si>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</si>
  <si>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</si>
  <si>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</si>
  <si>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</si>
  <si>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</si>
  <si>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</si>
  <si>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</si>
  <si>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</si>
  <si>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</si>
  <si>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</si>
  <si>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</si>
  <si>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</si>
  <si>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</si>
  <si>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</si>
  <si>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</si>
  <si>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</si>
  <si>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</si>
  <si>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</si>
  <si>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</si>
  <si>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</si>
  <si>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</si>
  <si>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</si>
  <si>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</si>
  <si>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</si>
  <si>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</si>
  <si>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</si>
  <si>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</si>
  <si>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</si>
  <si>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</si>
  <si>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</si>
  <si>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</si>
  <si>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</si>
  <si>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</si>
  <si>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</si>
  <si>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</si>
  <si>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</si>
  <si>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</si>
  <si>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</si>
  <si>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</si>
  <si>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</si>
  <si>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</si>
  <si>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</si>
  <si>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</si>
  <si>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</si>
  <si>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</si>
  <si>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</si>
  <si>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</si>
  <si>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</si>
  <si>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</si>
  <si>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</si>
  <si>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</si>
  <si>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</si>
  <si>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</si>
  <si>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</si>
  <si>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</si>
  <si>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</si>
  <si>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</si>
  <si>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</si>
  <si>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</si>
  <si>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</si>
  <si>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</si>
  <si>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</si>
  <si>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</si>
  <si>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</si>
  <si>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</si>
  <si>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</si>
  <si>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</si>
  <si>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</si>
  <si>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</si>
  <si>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</si>
  <si>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</si>
  <si>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</si>
  <si>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</si>
  <si>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</si>
  <si>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</si>
  <si>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</si>
  <si>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</si>
  <si>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</si>
  <si>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</si>
  <si>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</si>
  <si>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</si>
  <si>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</si>
  <si>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</si>
  <si>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</si>
  <si>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</si>
  <si>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</si>
  <si>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</si>
  <si>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</si>
  <si>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</si>
  <si>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</si>
  <si>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</si>
  <si>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</si>
  <si>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</si>
  <si>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</si>
  <si>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</si>
  <si>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</si>
  <si>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</si>
  <si>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</si>
  <si>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</si>
  <si>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</si>
  <si>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</si>
  <si>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</si>
  <si>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</si>
  <si>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</si>
  <si>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</si>
  <si>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</si>
  <si>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</si>
  <si>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</si>
  <si>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</si>
  <si>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</si>
  <si>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</si>
  <si>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</si>
  <si>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</si>
  <si>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</si>
  <si>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</si>
  <si>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</si>
  <si>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</si>
  <si>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</si>
  <si>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</si>
  <si>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</si>
  <si>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</si>
  <si>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</si>
  <si>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</si>
  <si>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</si>
  <si>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</si>
  <si>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</si>
  <si>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</si>
  <si>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</si>
  <si>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</si>
  <si>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</si>
  <si>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</si>
  <si>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</si>
  <si>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</si>
  <si>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</si>
  <si>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</si>
  <si>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</si>
  <si>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</si>
  <si>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</si>
  <si>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</si>
  <si>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</si>
  <si>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</si>
  <si>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</si>
  <si>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</si>
  <si>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</si>
  <si>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</si>
  <si>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</si>
  <si>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</si>
  <si>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</si>
  <si>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</si>
  <si>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</si>
  <si>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</si>
  <si>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</si>
  <si>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</si>
  <si>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</si>
  <si>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</si>
  <si>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</si>
  <si>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</si>
  <si>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</si>
  <si>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</si>
  <si>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</si>
  <si>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</si>
  <si>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</si>
  <si>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</si>
  <si>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</si>
  <si>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</si>
  <si>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</si>
  <si>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</si>
  <si>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</si>
  <si>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</si>
  <si>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</si>
  <si>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</si>
  <si>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</si>
  <si>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</si>
  <si>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</si>
  <si>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</si>
  <si>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</si>
  <si>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</si>
  <si>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</si>
  <si>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</si>
  <si>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</si>
  <si>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</si>
  <si>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</si>
  <si>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</si>
  <si>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</si>
  <si>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</si>
  <si>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</si>
  <si>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</si>
  <si>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</si>
  <si>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</si>
  <si>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</si>
  <si>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</si>
  <si>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</si>
  <si>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</si>
  <si>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</si>
  <si>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</si>
  <si>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</si>
  <si>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</si>
  <si>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</si>
  <si>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</si>
  <si>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</si>
  <si>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</si>
  <si>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</si>
  <si>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</si>
  <si>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</si>
  <si>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</si>
  <si>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</si>
  <si>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</si>
  <si>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</si>
  <si>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</si>
  <si>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</si>
  <si>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</si>
  <si>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</si>
  <si>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</si>
  <si>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</si>
  <si>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</si>
  <si>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</si>
  <si>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</si>
  <si>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</si>
  <si>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</si>
  <si>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</si>
  <si>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</si>
  <si>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</si>
  <si>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</si>
  <si>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</si>
  <si>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</si>
  <si>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</si>
  <si>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</si>
  <si>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</si>
  <si>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</si>
  <si>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</si>
  <si>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</si>
  <si>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</si>
  <si>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</si>
  <si>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</si>
  <si>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</si>
  <si>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</si>
  <si>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</si>
  <si>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</si>
  <si>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</si>
  <si>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</si>
  <si>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</si>
  <si>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</si>
  <si>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</si>
  <si>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</si>
  <si>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</si>
  <si>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</si>
  <si>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</si>
  <si>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</si>
  <si>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</si>
  <si>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</si>
  <si>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</si>
  <si>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</si>
  <si>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</si>
  <si>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</si>
  <si>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</si>
  <si>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</si>
  <si>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</si>
  <si>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</si>
  <si>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</si>
  <si>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</si>
  <si>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</si>
  <si>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</si>
  <si>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</si>
  <si>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</si>
  <si>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</si>
  <si>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</si>
  <si>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</si>
  <si>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</si>
  <si>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</si>
  <si>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</si>
  <si>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</si>
  <si>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</si>
  <si>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</si>
  <si>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</si>
  <si>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</si>
  <si>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</si>
  <si>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</si>
  <si>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</si>
  <si>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</si>
  <si>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</si>
  <si>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</si>
  <si>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</si>
  <si>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</si>
  <si>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</si>
  <si>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</si>
  <si>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</si>
  <si>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</si>
  <si>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</si>
  <si>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</si>
  <si>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</si>
  <si>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</si>
  <si>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</si>
  <si>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</si>
  <si>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</si>
  <si>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</si>
  <si>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</si>
  <si>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</si>
  <si>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</si>
  <si>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</si>
  <si>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</si>
  <si>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</si>
  <si>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</si>
  <si>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</si>
  <si>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</si>
  <si>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</si>
  <si>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</si>
  <si>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</si>
  <si>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</si>
  <si>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</si>
  <si>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</si>
  <si>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</si>
  <si>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</si>
  <si>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</si>
  <si>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</si>
  <si>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</si>
  <si>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</si>
  <si>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</si>
  <si>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</si>
  <si>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</si>
  <si>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</si>
  <si>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</si>
  <si>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</si>
  <si>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</si>
  <si>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</si>
  <si>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</si>
  <si>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</si>
  <si>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</si>
  <si>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</si>
  <si>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</si>
  <si>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</si>
  <si>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</si>
  <si>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</si>
  <si>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</si>
  <si>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</si>
  <si>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</si>
  <si>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</si>
  <si>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</si>
  <si>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</si>
  <si>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</si>
  <si>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</si>
  <si>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</si>
  <si>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</si>
  <si>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</si>
  <si>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</si>
  <si>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</si>
  <si>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</si>
  <si>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</si>
  <si>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</si>
  <si>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</si>
  <si>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</si>
  <si>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</si>
  <si>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</si>
  <si>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</si>
  <si>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</si>
  <si>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</si>
  <si>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</si>
  <si>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</si>
  <si>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</si>
  <si>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</si>
  <si>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</si>
  <si>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</si>
  <si>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</si>
  <si>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</si>
  <si>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</si>
  <si>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</si>
  <si>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</si>
  <si>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</si>
  <si>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</si>
  <si>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</si>
  <si>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</si>
  <si>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</si>
  <si>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</si>
  <si>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</si>
  <si>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</si>
  <si>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</si>
  <si>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</si>
  <si>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</si>
  <si>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</si>
  <si>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</si>
  <si>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</si>
  <si>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</si>
  <si>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</si>
  <si>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</si>
  <si>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</si>
  <si>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</si>
  <si>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</si>
  <si>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</si>
  <si>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</si>
  <si>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</si>
  <si>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</si>
  <si>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</si>
  <si>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</si>
  <si>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</si>
  <si>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</si>
  <si>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</si>
  <si>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</si>
  <si>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</si>
  <si>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</si>
  <si>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</si>
  <si>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</si>
  <si>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</si>
  <si>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</si>
  <si>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</si>
  <si>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</si>
  <si>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</si>
  <si>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</si>
  <si>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</si>
  <si>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</si>
  <si>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</si>
  <si>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</si>
  <si>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</si>
  <si>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</si>
  <si>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</si>
  <si>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</si>
  <si>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</si>
  <si>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</si>
  <si>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</si>
  <si>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</si>
  <si>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</si>
  <si>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</si>
  <si>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</si>
  <si>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</si>
  <si>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</si>
  <si>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</si>
  <si>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</si>
  <si>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</si>
  <si>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</si>
  <si>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</si>
  <si>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</si>
  <si>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</si>
  <si>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</si>
  <si>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</si>
  <si>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</si>
  <si>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</si>
  <si>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</si>
  <si>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</si>
  <si>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</si>
  <si>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</si>
  <si>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</si>
  <si>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</si>
  <si>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</si>
  <si>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</si>
  <si>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</si>
  <si>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</si>
  <si>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</si>
  <si>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</si>
  <si>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</si>
  <si>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</si>
  <si>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</si>
  <si>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</si>
  <si>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</si>
  <si>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</si>
  <si>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</si>
  <si>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</si>
  <si>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</si>
  <si>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</si>
  <si>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</si>
  <si>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</si>
  <si>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</si>
  <si>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</si>
  <si>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</si>
  <si>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</si>
  <si>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</si>
  <si>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</si>
  <si>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</si>
  <si>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</si>
  <si>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</si>
  <si>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</si>
  <si>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</si>
  <si>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</si>
  <si>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</si>
  <si>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</si>
  <si>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</si>
  <si>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</si>
  <si>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</si>
  <si>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</si>
  <si>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</si>
  <si>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</si>
  <si>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</si>
  <si>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</si>
  <si>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</si>
  <si>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</si>
  <si>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</si>
  <si>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</si>
  <si>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</si>
  <si>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</si>
  <si>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</si>
  <si>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</si>
  <si>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</si>
  <si>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</si>
  <si>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</si>
  <si>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</si>
  <si>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</si>
  <si>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</si>
  <si>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</si>
  <si>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</si>
  <si>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</si>
  <si>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</si>
  <si>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</si>
  <si>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</si>
  <si>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</si>
  <si>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</si>
  <si>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</si>
  <si>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</si>
  <si>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</si>
  <si>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</si>
  <si>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</si>
  <si>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</si>
  <si>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</si>
  <si>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</si>
  <si>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</si>
  <si>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</si>
  <si>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</si>
  <si>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</si>
  <si>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</si>
  <si>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</si>
  <si>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</si>
  <si>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</si>
  <si>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</si>
  <si>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</si>
  <si>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</si>
  <si>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</si>
  <si>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</si>
  <si>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</si>
  <si>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</si>
  <si>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</si>
  <si>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</si>
  <si>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</si>
  <si>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</si>
  <si>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</si>
  <si>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</si>
  <si>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</si>
  <si>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</si>
  <si>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</si>
  <si>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</si>
  <si>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</si>
  <si>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</si>
  <si>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</si>
  <si>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</si>
  <si>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</si>
  <si>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</si>
  <si>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</si>
  <si>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</si>
  <si>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</si>
  <si>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</si>
  <si>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</si>
  <si>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</si>
  <si>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</si>
  <si>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</si>
  <si>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</si>
  <si>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</si>
  <si>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</si>
  <si>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</si>
  <si>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</si>
  <si>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</si>
  <si>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</si>
  <si>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</si>
  <si>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</si>
  <si>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</si>
  <si>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</si>
  <si>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</si>
  <si>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</si>
  <si>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</si>
  <si>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</si>
  <si>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</si>
  <si>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</si>
  <si>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</si>
  <si>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</si>
  <si>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</si>
  <si>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</si>
  <si>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</si>
  <si>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</si>
  <si>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</si>
  <si>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</si>
  <si>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</si>
  <si>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</si>
  <si>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</si>
  <si>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</si>
  <si>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</si>
  <si>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</si>
  <si>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</si>
  <si>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</si>
  <si>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</si>
  <si>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</si>
  <si>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</si>
  <si>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</si>
  <si>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</si>
  <si>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</si>
  <si>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</si>
  <si>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</si>
  <si>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</si>
  <si>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</si>
  <si>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</si>
  <si>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</si>
  <si>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</si>
  <si>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</si>
  <si>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</si>
  <si>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</si>
  <si>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</si>
  <si>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</si>
  <si>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</si>
  <si>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</si>
  <si>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</si>
  <si>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</si>
  <si>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</si>
  <si>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</si>
  <si>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</si>
  <si>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</si>
  <si>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</si>
  <si>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</si>
  <si>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</si>
  <si>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</si>
  <si>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</si>
  <si>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</si>
  <si>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</si>
  <si>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</si>
  <si>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</si>
  <si>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</si>
  <si>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</si>
  <si>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</si>
  <si>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</si>
  <si>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</si>
  <si>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</si>
  <si>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</si>
  <si>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</si>
  <si>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</si>
  <si>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</si>
  <si>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</si>
  <si>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</si>
  <si>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</si>
  <si>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</si>
  <si>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</si>
  <si>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</si>
  <si>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</si>
  <si>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</si>
  <si>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</si>
  <si>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</si>
  <si>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</si>
  <si>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</si>
  <si>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</si>
  <si>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</si>
  <si>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</si>
  <si>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</si>
  <si>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</si>
  <si>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</si>
  <si>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</si>
  <si>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</si>
  <si>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</si>
  <si>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</si>
  <si>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</si>
  <si>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</si>
  <si>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</si>
  <si>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</si>
  <si>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</si>
  <si>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</si>
  <si>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</si>
  <si>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</si>
  <si>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</si>
  <si>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</si>
  <si>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</si>
  <si>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</si>
  <si>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</si>
  <si>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</si>
  <si>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</si>
  <si>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</si>
  <si>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</si>
  <si>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</si>
  <si>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</si>
  <si>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</si>
  <si>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</si>
  <si>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</si>
  <si>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</si>
  <si>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</si>
  <si>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</si>
  <si>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</si>
  <si>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</si>
  <si>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</si>
  <si>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</si>
  <si>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</si>
  <si>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</si>
  <si>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</si>
  <si>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</si>
  <si>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</si>
  <si>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</si>
  <si>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</si>
  <si>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</si>
  <si>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</si>
  <si>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</si>
  <si>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</si>
  <si>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</si>
  <si>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</si>
  <si>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</si>
  <si>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</si>
  <si>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</si>
  <si>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</si>
  <si>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</si>
  <si>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</si>
  <si>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</si>
  <si>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</si>
  <si>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</si>
  <si>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</si>
  <si>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</si>
  <si>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</si>
  <si>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</si>
  <si>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</si>
  <si>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</si>
  <si>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</si>
  <si>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</si>
  <si>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</si>
  <si>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</si>
  <si>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</si>
  <si>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</si>
  <si>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</si>
  <si>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</si>
  <si>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</si>
  <si>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</si>
  <si>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</si>
  <si>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</si>
  <si>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</si>
  <si>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</si>
  <si>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</si>
  <si>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</si>
  <si>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</si>
  <si>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</si>
  <si>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</si>
  <si>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</si>
  <si>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</si>
  <si>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</si>
  <si>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</si>
  <si>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</si>
  <si>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</si>
  <si>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</si>
  <si>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</si>
  <si>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</si>
  <si>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</si>
  <si>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</si>
  <si>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</si>
  <si>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</si>
  <si>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</si>
  <si>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</si>
  <si>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</si>
  <si>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</si>
  <si>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</si>
  <si>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</si>
  <si>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</si>
  <si>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</si>
  <si>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</si>
  <si>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</si>
  <si>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</si>
  <si>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</si>
  <si>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</si>
  <si>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</si>
  <si>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</si>
  <si>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</si>
  <si>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</si>
  <si>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</si>
  <si>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</si>
  <si>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</si>
  <si>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</si>
  <si>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</si>
  <si>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</si>
  <si>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</si>
  <si>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</si>
  <si>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</si>
  <si>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</si>
  <si>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</si>
  <si>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</si>
  <si>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</si>
  <si>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</si>
  <si>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</si>
  <si>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</si>
  <si>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</si>
  <si>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</si>
  <si>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</si>
  <si>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</si>
  <si>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</si>
  <si>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</si>
  <si>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</si>
  <si>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</si>
  <si>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</si>
  <si>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</si>
  <si>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</si>
  <si>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</si>
  <si>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</si>
  <si>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</si>
  <si>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</si>
  <si>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</si>
  <si>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</si>
  <si>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</si>
  <si>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</si>
  <si>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</si>
  <si>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</si>
  <si>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</si>
  <si>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</si>
  <si>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</si>
  <si>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</si>
  <si>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</si>
  <si>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</si>
  <si>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</si>
  <si>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</si>
  <si>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</si>
  <si>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</si>
  <si>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</si>
  <si>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</si>
  <si>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</si>
  <si>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</si>
  <si>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</si>
  <si>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</si>
  <si>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</si>
  <si>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</si>
  <si>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</si>
  <si>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</si>
  <si>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</si>
  <si>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</si>
  <si>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</si>
  <si>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</si>
  <si>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</si>
  <si>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</si>
  <si>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</si>
  <si>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</si>
  <si>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</si>
  <si>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</si>
  <si>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</si>
  <si>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</si>
  <si>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</si>
  <si>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</si>
  <si>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</si>
  <si>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</si>
  <si>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</si>
  <si>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</si>
  <si>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</si>
  <si>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</si>
  <si>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</si>
  <si>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</si>
  <si>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</si>
  <si>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</si>
  <si>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</si>
  <si>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</si>
  <si>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</si>
  <si>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</si>
  <si>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</si>
  <si>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</si>
  <si>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</si>
  <si>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</si>
  <si>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</si>
  <si>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</si>
  <si>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</si>
  <si>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</si>
  <si>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</si>
  <si>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</si>
  <si>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</si>
  <si>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</si>
  <si>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</si>
  <si>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</si>
  <si>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</si>
  <si>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</si>
  <si>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</si>
  <si>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</si>
  <si>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</si>
  <si>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</si>
  <si>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</si>
  <si>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</si>
  <si>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</si>
  <si>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</si>
  <si>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</si>
  <si>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</si>
  <si>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</si>
  <si>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</si>
  <si>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</si>
  <si>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</si>
  <si>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</si>
  <si>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</si>
  <si>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</si>
  <si>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</si>
  <si>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</si>
  <si>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</si>
  <si>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</si>
  <si>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</si>
  <si>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</si>
  <si>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</si>
  <si>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</si>
  <si>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</si>
  <si>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</si>
  <si>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</si>
  <si>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</si>
  <si>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</si>
  <si>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</si>
  <si>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</si>
  <si>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</si>
  <si>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</si>
  <si>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</si>
  <si>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</si>
  <si>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</si>
  <si>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</si>
  <si>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</si>
  <si>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</si>
  <si>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</si>
  <si>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</si>
  <si>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</si>
  <si>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</si>
  <si>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</si>
  <si>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</si>
  <si>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</si>
  <si>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</si>
  <si>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</si>
  <si>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</si>
  <si>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</si>
  <si>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</si>
  <si>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</si>
  <si>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</si>
  <si>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</si>
  <si>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</si>
  <si>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</si>
  <si>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</si>
  <si>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</si>
  <si>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</si>
  <si>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</si>
  <si>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</si>
  <si>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</si>
  <si>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</si>
  <si>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</si>
  <si>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</si>
  <si>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</si>
  <si>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</si>
  <si>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</si>
  <si>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</si>
  <si>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</si>
  <si>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</si>
  <si>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</si>
  <si>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</si>
  <si>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</si>
  <si>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</si>
  <si>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</si>
  <si>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</si>
  <si>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</si>
  <si>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</si>
  <si>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</si>
  <si>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</si>
  <si>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</si>
  <si>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</si>
  <si>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</si>
  <si>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</si>
  <si>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</si>
  <si>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</si>
  <si>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</si>
  <si>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</si>
  <si>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</si>
  <si>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</si>
  <si>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</si>
  <si>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</si>
  <si>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</si>
  <si>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</si>
  <si>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</si>
  <si>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</si>
  <si>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</si>
  <si>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</si>
  <si>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</si>
  <si>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</si>
  <si>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</si>
  <si>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</si>
  <si>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</si>
  <si>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</si>
  <si>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</si>
  <si>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</si>
  <si>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</si>
  <si>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</si>
  <si>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</si>
  <si>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</si>
  <si>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</si>
  <si>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</si>
  <si>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</si>
  <si>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</si>
  <si>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</si>
  <si>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</si>
  <si>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</si>
  <si>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</si>
  <si>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</si>
  <si>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</si>
  <si>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</si>
  <si>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</si>
  <si>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</si>
  <si>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</si>
  <si>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</si>
  <si>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</si>
  <si>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</si>
  <si>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</si>
  <si>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</si>
  <si>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</si>
  <si>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</si>
  <si>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</si>
  <si>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</si>
  <si>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</si>
  <si>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</si>
  <si>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</si>
  <si>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</si>
  <si>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</si>
  <si>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</si>
  <si>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</si>
  <si>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</si>
  <si>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</si>
  <si>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</si>
  <si>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</si>
  <si>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</si>
  <si>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</si>
  <si>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</si>
  <si>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</si>
  <si>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</si>
  <si>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</si>
  <si>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</si>
  <si>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</si>
  <si>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</si>
  <si>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</si>
  <si>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</si>
  <si>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</si>
  <si>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</si>
  <si>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</si>
  <si>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</si>
  <si>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</si>
  <si>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</si>
  <si>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</si>
  <si>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</si>
  <si>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</si>
  <si>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</si>
  <si>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</si>
  <si>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</si>
  <si>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</si>
  <si>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</si>
  <si>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</si>
  <si>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</si>
  <si>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</si>
  <si>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</si>
  <si>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</si>
  <si>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</si>
  <si>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</si>
  <si>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</si>
  <si>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</si>
  <si>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</si>
  <si>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</si>
  <si>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</si>
  <si>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</si>
  <si>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</si>
  <si>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</si>
  <si>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</si>
  <si>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</si>
  <si>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</si>
  <si>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</si>
  <si>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</si>
  <si>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</si>
  <si>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</si>
  <si>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</si>
  <si>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</si>
  <si>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</si>
  <si>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</si>
  <si>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</si>
  <si>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</si>
  <si>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</si>
  <si>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</si>
  <si>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</si>
  <si>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</si>
  <si>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</si>
  <si>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</si>
  <si>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</si>
  <si>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</si>
  <si>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</si>
  <si>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</si>
  <si>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</si>
  <si>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</si>
  <si>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</si>
  <si>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</si>
  <si>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</si>
  <si>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</si>
  <si>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</si>
  <si>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</si>
  <si>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</si>
  <si>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</si>
  <si>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</si>
  <si>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</si>
  <si>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</si>
  <si>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</si>
  <si>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</si>
  <si>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</si>
  <si>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</si>
  <si>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</si>
  <si>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</si>
  <si>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</si>
  <si>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</si>
  <si>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</si>
  <si>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</si>
  <si>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</si>
  <si>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</si>
  <si>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</si>
  <si>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</si>
  <si>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</si>
  <si>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</si>
  <si>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</si>
  <si>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</si>
  <si>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</si>
  <si>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</si>
  <si>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</si>
  <si>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</si>
  <si>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</si>
  <si>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</si>
  <si>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</si>
  <si>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</si>
  <si>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</si>
  <si>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</si>
  <si>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</si>
  <si>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</si>
  <si>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</si>
  <si>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</si>
  <si>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</si>
  <si>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</si>
  <si>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</si>
  <si>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</si>
  <si>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</si>
  <si>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</si>
  <si>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</si>
  <si>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</si>
  <si>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</si>
  <si>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</si>
  <si>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</si>
  <si>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</si>
  <si>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</si>
  <si>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</si>
  <si>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</si>
  <si>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</si>
  <si>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</si>
  <si>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</si>
  <si>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</si>
  <si>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</si>
  <si>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</si>
  <si>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</si>
  <si>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</si>
  <si>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</si>
  <si>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</si>
  <si>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</si>
  <si>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</si>
  <si>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</si>
  <si>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</si>
  <si>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</si>
  <si>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</si>
  <si>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</si>
  <si>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</si>
  <si>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</si>
  <si>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</si>
  <si>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</si>
  <si>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</si>
  <si>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</si>
  <si>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</si>
  <si>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</si>
  <si>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</si>
  <si>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</si>
  <si>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</si>
  <si>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</si>
  <si>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</si>
  <si>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</si>
  <si>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</si>
  <si>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</si>
  <si>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</si>
  <si>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</si>
  <si>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</si>
  <si>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</si>
  <si>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</si>
  <si>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</si>
  <si>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</si>
  <si>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</si>
  <si>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</si>
  <si>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</si>
  <si>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</si>
  <si>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</si>
  <si>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</si>
  <si>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</si>
  <si>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</si>
  <si>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</si>
  <si>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</si>
  <si>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</si>
  <si>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</si>
  <si>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</si>
  <si>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</si>
  <si>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</si>
  <si>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</si>
  <si>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</si>
  <si>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</si>
  <si>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</si>
  <si>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</si>
  <si>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</si>
  <si>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</si>
  <si>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</si>
  <si>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</si>
  <si>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</si>
  <si>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</si>
  <si>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</si>
  <si>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</si>
  <si>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</si>
  <si>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</si>
  <si>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</si>
  <si>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</si>
  <si>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</si>
  <si>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</si>
  <si>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</si>
  <si>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</si>
  <si>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</si>
  <si>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</si>
  <si>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</si>
  <si>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</si>
  <si>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</si>
  <si>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</si>
  <si>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</si>
  <si>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</si>
  <si>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</si>
  <si>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</si>
  <si>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</si>
  <si>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</si>
  <si>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</si>
  <si>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</si>
  <si>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</si>
  <si>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</si>
  <si>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</si>
  <si>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</si>
  <si>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</si>
  <si>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</si>
  <si>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</si>
  <si>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</si>
  <si>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</si>
  <si>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</si>
  <si>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</si>
  <si>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</si>
  <si>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</si>
  <si>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</si>
  <si>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</si>
  <si>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</si>
  <si>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</si>
  <si>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</si>
  <si>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</si>
  <si>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</si>
  <si>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</si>
  <si>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</si>
  <si>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</si>
  <si>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</si>
  <si>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</si>
  <si>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</si>
  <si>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</si>
  <si>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</si>
  <si>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</si>
  <si>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</si>
  <si>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</si>
  <si>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</si>
  <si>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</si>
  <si>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</si>
  <si>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</si>
  <si>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</si>
  <si>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</si>
  <si>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</si>
  <si>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</si>
  <si>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</si>
  <si>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</si>
  <si>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</si>
  <si>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</si>
  <si>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</si>
  <si>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</si>
  <si>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</si>
  <si>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</si>
  <si>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</si>
  <si>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</si>
  <si>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</si>
  <si>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</si>
  <si>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</si>
  <si>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</si>
  <si>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</si>
  <si>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</si>
  <si>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</si>
  <si>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</si>
  <si>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</si>
  <si>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</si>
  <si>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</si>
  <si>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</si>
  <si>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</si>
  <si>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</si>
  <si>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</si>
  <si>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</si>
  <si>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</si>
  <si>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</si>
  <si>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</si>
  <si>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</si>
  <si>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</si>
  <si>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</si>
  <si>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</si>
  <si>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</si>
  <si>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</si>
  <si>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</si>
  <si>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</si>
  <si>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</si>
  <si>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</si>
  <si>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</si>
  <si>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</si>
  <si>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</si>
  <si>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</si>
  <si>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</si>
  <si>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</si>
  <si>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</si>
  <si>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</si>
  <si>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</si>
  <si>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</si>
  <si>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</si>
  <si>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</si>
  <si>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</si>
  <si>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</si>
  <si>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</si>
  <si>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</si>
  <si>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</si>
  <si>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</si>
  <si>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</si>
  <si>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</si>
  <si>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</si>
  <si>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</si>
  <si>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</si>
  <si>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</si>
  <si>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</si>
  <si>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</si>
  <si>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</si>
  <si>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</si>
  <si>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</si>
  <si>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</si>
  <si>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</si>
  <si>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</si>
  <si>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</si>
  <si>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</si>
  <si>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</si>
  <si>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</si>
  <si>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</si>
  <si>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</si>
  <si>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</si>
  <si>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</si>
  <si>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</si>
  <si>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</si>
  <si>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</si>
  <si>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</si>
  <si>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</si>
  <si>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</si>
  <si>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</si>
  <si>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</si>
  <si>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</si>
  <si>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</si>
  <si>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</si>
  <si>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</si>
  <si>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</si>
  <si>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</si>
  <si>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</si>
  <si>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</si>
  <si>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</si>
  <si>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</si>
  <si>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</si>
  <si>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</si>
  <si>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</si>
  <si>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</si>
  <si>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</si>
  <si>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</si>
  <si>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</si>
  <si>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</si>
  <si>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</si>
  <si>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</si>
  <si>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</si>
  <si>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</si>
  <si>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</si>
  <si>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</si>
  <si>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</si>
  <si>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</si>
  <si>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</si>
  <si>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</si>
  <si>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</si>
  <si>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</si>
  <si>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</si>
  <si>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</si>
  <si>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</si>
  <si>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</si>
  <si>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</si>
  <si>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</si>
  <si>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</si>
  <si>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</si>
  <si>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</si>
  <si>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</si>
  <si>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</si>
  <si>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</si>
  <si>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</si>
  <si>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</si>
  <si>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</si>
  <si>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</si>
  <si>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</si>
  <si>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</si>
  <si>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</si>
  <si>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</si>
  <si>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</si>
  <si>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</si>
  <si>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</si>
  <si>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</si>
  <si>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</si>
  <si>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</si>
  <si>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</si>
  <si>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</si>
  <si>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</si>
  <si>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</si>
  <si>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</si>
  <si>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</si>
  <si>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</si>
  <si>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</si>
  <si>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</si>
  <si>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</si>
  <si>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</si>
  <si>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</si>
  <si>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</si>
  <si>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</si>
  <si>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</si>
  <si>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</si>
  <si>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</si>
  <si>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</si>
  <si>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</si>
  <si>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</si>
  <si>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</si>
  <si>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</si>
  <si>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</si>
  <si>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</si>
  <si>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</si>
  <si>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</si>
  <si>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</si>
  <si>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</si>
  <si>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</si>
  <si>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</si>
  <si>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</si>
  <si>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</si>
  <si>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</si>
  <si>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</si>
  <si>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</si>
  <si>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</si>
  <si>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</si>
  <si>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</si>
  <si>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</si>
  <si>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</si>
  <si>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</si>
  <si>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</si>
  <si>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</si>
  <si>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</si>
  <si>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</si>
  <si>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</si>
  <si>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</si>
  <si>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</si>
  <si>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</si>
  <si>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</si>
  <si>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</si>
  <si>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</si>
  <si>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</si>
  <si>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</si>
  <si>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</si>
  <si>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</si>
  <si>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</si>
  <si>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</si>
  <si>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</si>
  <si>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</si>
  <si>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</si>
  <si>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</si>
  <si>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</si>
  <si>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</si>
  <si>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</si>
  <si>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</si>
  <si>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</si>
  <si>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</si>
  <si>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</si>
  <si>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</si>
  <si>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</si>
  <si>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</si>
  <si>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</si>
  <si>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</si>
  <si>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</si>
  <si>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</si>
  <si>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</si>
  <si>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</si>
  <si>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</si>
  <si>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</si>
  <si>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</si>
  <si>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</si>
  <si>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</si>
  <si>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</si>
  <si>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</si>
  <si>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</si>
  <si>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</si>
  <si>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</si>
  <si>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</si>
  <si>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</si>
  <si>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</si>
  <si>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</si>
  <si>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</si>
  <si>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</si>
  <si>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</si>
  <si>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</si>
  <si>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</si>
  <si>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</si>
  <si>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</si>
  <si>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</si>
  <si>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</si>
  <si>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</si>
  <si>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</si>
  <si>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</si>
  <si>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</si>
  <si>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</si>
  <si>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</si>
  <si>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</si>
  <si>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</si>
  <si>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</si>
  <si>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</si>
  <si>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</si>
  <si>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</si>
  <si>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</si>
  <si>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</si>
  <si>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</si>
  <si>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</si>
  <si>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</si>
  <si>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</si>
  <si>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</si>
  <si>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</si>
  <si>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</si>
  <si>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</si>
  <si>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</si>
  <si>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</si>
  <si>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</si>
  <si>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</si>
  <si>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</si>
  <si>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</si>
  <si>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</si>
  <si>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</si>
  <si>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</si>
  <si>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</si>
  <si>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</si>
  <si>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</si>
  <si>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</si>
  <si>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</si>
  <si>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</si>
  <si>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</si>
  <si>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</si>
  <si>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</si>
  <si>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</si>
  <si>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</si>
  <si>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</si>
  <si>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</si>
  <si>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</si>
  <si>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</si>
  <si>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</si>
  <si>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</si>
  <si>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</si>
  <si>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</si>
  <si>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</si>
  <si>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</si>
  <si>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</si>
  <si>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</si>
  <si>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</si>
  <si>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</si>
  <si>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</si>
  <si>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</si>
  <si>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</si>
  <si>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</si>
  <si>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</si>
  <si>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</si>
  <si>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</si>
  <si>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</si>
  <si>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</si>
  <si>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</si>
  <si>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</si>
  <si>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</si>
  <si>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</si>
  <si>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</si>
  <si>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</si>
  <si>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</si>
  <si>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</si>
  <si>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</si>
  <si>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</si>
  <si>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</si>
  <si>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</si>
  <si>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</si>
  <si>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</si>
  <si>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</si>
  <si>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</si>
  <si>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</si>
  <si>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</si>
  <si>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</si>
  <si>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</si>
  <si>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</si>
  <si>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</si>
  <si>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</si>
  <si>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</si>
  <si>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</si>
  <si>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</si>
  <si>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</si>
  <si>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</si>
  <si>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</si>
  <si>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</si>
  <si>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</si>
  <si>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</si>
  <si>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</si>
  <si>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</si>
  <si>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</si>
  <si>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</si>
  <si>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</si>
  <si>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</si>
  <si>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</si>
  <si>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</si>
  <si>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</si>
  <si>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</si>
  <si>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</si>
  <si>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</si>
  <si>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</si>
  <si>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</si>
  <si>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</si>
  <si>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</si>
  <si>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</si>
  <si>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</si>
  <si>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</si>
  <si>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</si>
  <si>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</si>
  <si>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</si>
  <si>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</si>
  <si>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</si>
  <si>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</si>
  <si>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</si>
  <si>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</si>
  <si>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</si>
  <si>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</si>
  <si>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</si>
  <si>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</si>
  <si>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</si>
  <si>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</si>
  <si>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</si>
  <si>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</si>
  <si>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</si>
  <si>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</si>
  <si>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</si>
  <si>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</si>
  <si>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</si>
  <si>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</si>
  <si>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</si>
  <si>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</si>
  <si>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</si>
  <si>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</si>
  <si>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</si>
  <si>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</si>
  <si>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</si>
  <si>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</si>
  <si>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</si>
  <si>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</si>
  <si>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</si>
  <si>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</si>
  <si>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</si>
  <si>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</si>
  <si>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</si>
  <si>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</si>
  <si>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</si>
  <si>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</si>
  <si>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</si>
  <si>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</si>
  <si>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</si>
  <si>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</si>
  <si>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</si>
  <si>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</si>
  <si>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</si>
  <si>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</si>
  <si>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</si>
  <si>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</si>
  <si>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</si>
  <si>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</si>
  <si>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</si>
  <si>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</si>
  <si>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</si>
  <si>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</si>
  <si>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</si>
  <si>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</si>
  <si>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</si>
  <si>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</si>
  <si>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</si>
  <si>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</si>
  <si>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</si>
  <si>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</si>
  <si>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</si>
  <si>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</si>
  <si>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</si>
  <si>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</si>
  <si>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</si>
  <si>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</si>
  <si>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</si>
  <si>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</si>
  <si>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</si>
  <si>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</si>
  <si>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</si>
  <si>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</si>
  <si>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</si>
  <si>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</si>
  <si>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</si>
  <si>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</si>
  <si>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</si>
  <si>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</si>
  <si>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</si>
  <si>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</si>
  <si>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</si>
  <si>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</si>
  <si>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</si>
  <si>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</si>
  <si>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</si>
  <si>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</si>
  <si>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</si>
  <si>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</si>
  <si>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</si>
  <si>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</si>
  <si>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</si>
  <si>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</si>
  <si>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</si>
  <si>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</si>
  <si>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</si>
  <si>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</si>
  <si>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</si>
  <si>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</si>
  <si>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</si>
  <si>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</si>
  <si>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</si>
  <si>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</si>
  <si>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</si>
  <si>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</si>
  <si>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</si>
  <si>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</si>
  <si>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</si>
  <si>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</si>
  <si>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</si>
  <si>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</si>
  <si>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</si>
  <si>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</si>
  <si>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</si>
  <si>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</si>
  <si>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</si>
  <si>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</si>
  <si>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</si>
  <si>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</si>
  <si>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</si>
  <si>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</si>
  <si>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</si>
  <si>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</si>
  <si>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</si>
  <si>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</si>
  <si>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</si>
  <si>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</si>
  <si>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</si>
  <si>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</si>
  <si>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</si>
  <si>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</si>
  <si>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</si>
  <si>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</si>
  <si>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</si>
  <si>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</si>
  <si>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</si>
  <si>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</si>
  <si>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</si>
  <si>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</si>
  <si>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</si>
  <si>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</si>
  <si>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</si>
  <si>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</si>
  <si>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</si>
  <si>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</si>
  <si>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</si>
  <si>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</si>
  <si>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</si>
  <si>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</si>
  <si>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</si>
  <si>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</si>
  <si>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</si>
  <si>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</si>
  <si>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</si>
  <si>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</si>
  <si>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</si>
  <si>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</si>
  <si>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</si>
  <si>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</si>
  <si>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</si>
  <si>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</si>
  <si>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</si>
  <si>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</si>
  <si>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</si>
  <si>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</si>
  <si>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</si>
  <si>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</si>
  <si>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</si>
  <si>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</si>
  <si>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</si>
  <si>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</si>
  <si>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</si>
  <si>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</si>
  <si>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</si>
  <si>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</si>
  <si>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</si>
  <si>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</si>
  <si>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</si>
  <si>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</si>
  <si>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</si>
  <si>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</si>
  <si>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</si>
  <si>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</si>
  <si>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</si>
  <si>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</si>
  <si>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</si>
  <si>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</si>
  <si>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</si>
  <si>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</si>
  <si>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</si>
  <si>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</si>
  <si>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</si>
  <si>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</si>
  <si>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</si>
  <si>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</si>
  <si>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</si>
  <si>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</si>
  <si>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</si>
  <si>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</si>
  <si>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</si>
  <si>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</si>
  <si>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</si>
  <si>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</si>
  <si>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</si>
  <si>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</si>
  <si>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</si>
  <si>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</si>
  <si>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</si>
  <si>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</si>
  <si>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</si>
  <si>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</si>
  <si>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</si>
  <si>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</si>
  <si>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</si>
  <si>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</si>
  <si>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</si>
  <si>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</si>
  <si>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</si>
  <si>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</si>
  <si>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</si>
  <si>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</si>
  <si>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</si>
  <si>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</si>
  <si>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</si>
  <si>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</si>
  <si>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</si>
  <si>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</si>
  <si>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</si>
  <si>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</si>
  <si>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</si>
  <si>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</si>
  <si>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</si>
  <si>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</si>
  <si>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</si>
  <si>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</si>
  <si>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</si>
  <si>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</si>
  <si>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</si>
  <si>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</si>
  <si>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</si>
  <si>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</si>
  <si>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</si>
  <si>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</si>
  <si>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</si>
  <si>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</si>
  <si>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</si>
  <si>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</si>
  <si>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</si>
  <si>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</si>
  <si>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</si>
  <si>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</si>
  <si>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</si>
  <si>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</si>
  <si>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</si>
  <si>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</si>
  <si>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</si>
  <si>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</si>
  <si>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</si>
  <si>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</si>
  <si>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</si>
  <si>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</si>
  <si>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</si>
  <si>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</si>
  <si>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</si>
  <si>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</si>
  <si>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</si>
  <si>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</si>
  <si>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</si>
  <si>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</si>
  <si>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</si>
  <si>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</si>
  <si>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</si>
  <si>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</si>
  <si>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</si>
  <si>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</si>
  <si>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</si>
  <si>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</si>
  <si>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</si>
  <si>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</si>
  <si>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</si>
  <si>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</si>
  <si>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</si>
  <si>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</si>
  <si>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</si>
  <si>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</si>
  <si>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</si>
  <si>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</si>
  <si>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</si>
  <si>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</si>
  <si>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</si>
  <si>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</si>
  <si>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</si>
  <si>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</si>
  <si>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</si>
  <si>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</si>
  <si>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</si>
  <si>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</si>
  <si>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</si>
  <si>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</si>
  <si>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</si>
  <si>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</si>
  <si>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</si>
  <si>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</si>
  <si>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</si>
  <si>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</si>
  <si>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</si>
  <si>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</si>
  <si>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</si>
  <si>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</si>
  <si>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</si>
  <si>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</si>
  <si>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</si>
  <si>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</si>
  <si>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</si>
  <si>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</si>
  <si>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</si>
  <si>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</si>
  <si>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</si>
  <si>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</si>
  <si>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</si>
  <si>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</si>
  <si>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</si>
  <si>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</si>
  <si>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</si>
  <si>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</si>
  <si>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</si>
  <si>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</si>
  <si>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</si>
  <si>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</si>
  <si>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</si>
  <si>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</si>
  <si>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</si>
  <si>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</si>
  <si>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</si>
  <si>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</si>
  <si>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</si>
  <si>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</si>
  <si>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</si>
  <si>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</si>
  <si>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</si>
  <si>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</si>
  <si>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</si>
  <si>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</si>
  <si>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</si>
  <si>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</si>
  <si>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</si>
  <si>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</si>
  <si>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</si>
  <si>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</si>
  <si>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</si>
  <si>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</si>
  <si>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</si>
  <si>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</si>
  <si>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</si>
  <si>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</si>
  <si>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</si>
  <si>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</si>
  <si>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</si>
  <si>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</si>
  <si>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</si>
  <si>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</si>
  <si>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</si>
  <si>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</si>
  <si>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</si>
  <si>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</si>
  <si>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</si>
  <si>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</si>
  <si>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</si>
  <si>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</si>
  <si>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</si>
  <si>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</si>
  <si>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</si>
  <si>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</si>
  <si>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</si>
  <si>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</si>
  <si>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</si>
  <si>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</si>
  <si>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</si>
  <si>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</si>
  <si>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</si>
  <si>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</si>
  <si>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</si>
  <si>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</si>
  <si>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</si>
  <si>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</si>
  <si>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</si>
  <si>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</si>
  <si>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</si>
  <si>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</si>
  <si>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</si>
  <si>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</si>
  <si>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</si>
  <si>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</si>
  <si>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</si>
  <si>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</si>
  <si>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</si>
  <si>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</si>
  <si>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</si>
  <si>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</si>
  <si>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</si>
  <si>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</si>
  <si>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</si>
  <si>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</si>
  <si>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</si>
  <si>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</si>
  <si>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</si>
  <si>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</si>
  <si>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</si>
  <si>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</si>
  <si>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</si>
  <si>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</si>
  <si>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</si>
  <si>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</si>
  <si>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</si>
  <si>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</si>
  <si>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</si>
  <si>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</si>
  <si>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</si>
  <si>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</si>
  <si>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</si>
  <si>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</si>
  <si>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</si>
  <si>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</si>
  <si>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</si>
  <si>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</si>
  <si>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</si>
  <si>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</si>
  <si>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</si>
  <si>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</si>
  <si>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</si>
  <si>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</si>
  <si>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</si>
  <si>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</si>
  <si>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</si>
  <si>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</si>
  <si>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</si>
  <si>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</si>
  <si>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</si>
  <si>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</si>
  <si>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</si>
  <si>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</si>
  <si>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</si>
  <si>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</si>
  <si>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</si>
  <si>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</si>
  <si>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</si>
  <si>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</si>
  <si>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</si>
  <si>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</si>
  <si>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</si>
  <si>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</si>
  <si>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</si>
  <si>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</si>
  <si>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</si>
  <si>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</si>
  <si>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</si>
  <si>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</si>
  <si>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</si>
  <si>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</si>
  <si>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</si>
  <si>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</si>
  <si>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</si>
  <si>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</si>
  <si>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</si>
  <si>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</si>
  <si>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</si>
  <si>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</si>
  <si>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</si>
  <si>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</si>
  <si>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</si>
  <si>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</si>
  <si>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</si>
  <si>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</si>
  <si>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</si>
  <si>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</si>
  <si>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</si>
  <si>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</si>
  <si>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</si>
  <si>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</si>
  <si>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</si>
  <si>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</si>
  <si>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</si>
  <si>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</si>
  <si>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</si>
  <si>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</si>
  <si>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</si>
  <si>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</si>
  <si>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</si>
  <si>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</si>
  <si>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</si>
  <si>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</si>
  <si>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</si>
  <si>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</si>
  <si>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</si>
  <si>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</si>
  <si>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</si>
  <si>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</si>
  <si>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</si>
  <si>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</si>
  <si>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</si>
  <si>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</si>
  <si>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</si>
  <si>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</si>
  <si>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</si>
  <si>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</si>
  <si>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</si>
  <si>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</si>
  <si>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</si>
  <si>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</si>
  <si>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</si>
  <si>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</si>
  <si>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</si>
  <si>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</si>
  <si>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</si>
  <si>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</si>
  <si>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</si>
  <si>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</si>
  <si>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</si>
  <si>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</si>
  <si>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</si>
  <si>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</si>
  <si>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</si>
  <si>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</si>
  <si>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</si>
  <si>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</si>
  <si>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</si>
  <si>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</si>
  <si>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</si>
  <si>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</si>
  <si>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</si>
  <si>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</si>
  <si>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</si>
  <si>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</si>
  <si>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</si>
  <si>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</si>
  <si>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</si>
  <si>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</si>
  <si>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</si>
  <si>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</si>
  <si>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</si>
  <si>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</si>
  <si>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</si>
  <si>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</si>
  <si>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</si>
  <si>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</si>
  <si>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</si>
  <si>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</si>
  <si>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</si>
  <si>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</si>
  <si>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</si>
  <si>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</si>
  <si>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</si>
  <si>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</si>
  <si>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</si>
  <si>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</si>
  <si>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</si>
  <si>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</si>
  <si>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</si>
  <si>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</si>
  <si>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</si>
  <si>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</si>
  <si>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</si>
  <si>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</si>
  <si>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</si>
  <si>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</si>
  <si>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</si>
  <si>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</si>
  <si>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</si>
  <si>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</si>
  <si>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</si>
  <si>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</si>
  <si>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</si>
  <si>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</si>
  <si>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</si>
  <si>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</si>
  <si>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</si>
  <si>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</si>
  <si>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</si>
  <si>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</si>
  <si>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</si>
  <si>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</si>
  <si>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</si>
  <si>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</si>
  <si>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</si>
  <si>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</si>
  <si>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</si>
  <si>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</si>
  <si>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</si>
  <si>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</si>
  <si>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</si>
  <si>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</si>
  <si>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</si>
  <si>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</si>
  <si>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</si>
  <si>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</si>
  <si>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</si>
  <si>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</si>
  <si>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</si>
  <si>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</si>
  <si>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</si>
  <si>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</si>
  <si>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</si>
  <si>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</si>
  <si>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</si>
  <si>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</si>
  <si>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</si>
  <si>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</si>
  <si>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</si>
  <si>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</si>
  <si>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</si>
  <si>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</si>
  <si>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</si>
  <si>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</si>
  <si>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</si>
  <si>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</si>
  <si>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</si>
  <si>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</si>
  <si>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</si>
  <si>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</si>
  <si>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</si>
  <si>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</si>
  <si>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</si>
  <si>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</si>
  <si>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</si>
  <si>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</si>
  <si>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</si>
  <si>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</si>
  <si>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</si>
  <si>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</si>
  <si>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</si>
  <si>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</si>
  <si>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</si>
  <si>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</si>
  <si>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</si>
  <si>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</si>
  <si>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</si>
  <si>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</si>
  <si>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</si>
  <si>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</si>
  <si>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</si>
  <si>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</si>
  <si>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</si>
  <si>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</si>
  <si>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</si>
  <si>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</si>
  <si>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</si>
  <si>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</si>
  <si>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</si>
  <si>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</si>
  <si>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</si>
  <si>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</si>
  <si>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</si>
  <si>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</si>
  <si>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</si>
  <si>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</si>
  <si>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</si>
  <si>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</si>
  <si>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</si>
  <si>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</si>
  <si>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</si>
  <si>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</si>
  <si>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</si>
  <si>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</si>
  <si>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</si>
  <si>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</si>
  <si>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</si>
  <si>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</si>
  <si>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</si>
  <si>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</si>
  <si>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</si>
  <si>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</si>
  <si>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</si>
  <si>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</si>
  <si>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</si>
  <si>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</si>
  <si>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</si>
  <si>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</si>
  <si>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</si>
  <si>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</si>
  <si>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</si>
  <si>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</si>
  <si>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</si>
  <si>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</si>
  <si>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</si>
  <si>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</si>
  <si>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</si>
  <si>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</si>
  <si>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</si>
  <si>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</si>
  <si>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</si>
  <si>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</si>
  <si>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</si>
  <si>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</si>
  <si>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</si>
  <si>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</si>
  <si>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</si>
  <si>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</si>
  <si>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</si>
  <si>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</si>
  <si>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</si>
  <si>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</si>
  <si>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</si>
  <si>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</si>
  <si>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</si>
  <si>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</si>
  <si>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</si>
  <si>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</si>
  <si>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</si>
  <si>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</si>
  <si>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</si>
  <si>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</si>
  <si>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</si>
  <si>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</si>
  <si>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</si>
  <si>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</si>
  <si>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</si>
  <si>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</si>
  <si>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</si>
  <si>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</si>
  <si>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</si>
  <si>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</si>
  <si>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</si>
  <si>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</si>
  <si>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</si>
  <si>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</si>
  <si>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</si>
  <si>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</si>
  <si>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</si>
  <si>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</si>
  <si>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</si>
  <si>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</si>
  <si>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</si>
  <si>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</si>
  <si>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</si>
  <si>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</si>
  <si>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</si>
  <si>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</si>
  <si>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</si>
  <si>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</si>
  <si>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</si>
  <si>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</si>
  <si>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</si>
  <si>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</si>
  <si>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</si>
  <si>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</si>
  <si>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</si>
  <si>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</si>
  <si>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</si>
  <si>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</si>
  <si>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</si>
  <si>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</si>
  <si>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</si>
  <si>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</si>
  <si>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</si>
  <si>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</si>
  <si>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</si>
  <si>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</si>
  <si>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</si>
  <si>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</si>
  <si>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</si>
  <si>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</si>
  <si>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</si>
  <si>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</si>
  <si>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</si>
  <si>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</si>
  <si>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</si>
  <si>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</si>
  <si>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</si>
  <si>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</si>
  <si>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</si>
  <si>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</si>
  <si>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</si>
  <si>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</si>
  <si>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</si>
  <si>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</si>
  <si>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</si>
  <si>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</si>
  <si>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</si>
  <si>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</si>
  <si>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</si>
  <si>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</si>
  <si>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</si>
  <si>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</si>
  <si>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</si>
  <si>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</si>
  <si>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</si>
  <si>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</si>
  <si>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</si>
  <si>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</si>
  <si>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</si>
  <si>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</si>
  <si>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</si>
  <si>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</si>
  <si>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</si>
  <si>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</si>
  <si>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</si>
  <si>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</si>
  <si>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</si>
  <si>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</si>
  <si>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</si>
  <si>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</si>
  <si>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</si>
  <si>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</si>
  <si>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</si>
  <si>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</si>
  <si>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</si>
  <si>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</si>
  <si>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</si>
  <si>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</si>
  <si>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</si>
  <si>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</si>
  <si>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</si>
  <si>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</si>
  <si>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</si>
  <si>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</si>
  <si>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</si>
  <si>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</si>
  <si>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</si>
  <si>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</si>
  <si>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</si>
  <si>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</si>
  <si>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</si>
  <si>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</si>
  <si>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</si>
  <si>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</si>
  <si>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</si>
  <si>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</si>
  <si>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</si>
  <si>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</si>
  <si>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</si>
  <si>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</si>
  <si>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</si>
  <si>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</si>
  <si>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</si>
  <si>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</si>
  <si>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</si>
  <si>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</si>
  <si>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</si>
  <si>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</si>
  <si>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</si>
  <si>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</si>
  <si>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</si>
  <si>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</si>
  <si>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</si>
  <si>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</si>
  <si>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</si>
  <si>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</si>
  <si>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</si>
  <si>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</si>
  <si>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</si>
  <si>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</si>
  <si>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</si>
  <si>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</si>
  <si>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</si>
  <si>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</si>
  <si>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</si>
  <si>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</si>
  <si>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</si>
  <si>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</si>
  <si>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</si>
  <si>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</si>
  <si>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</si>
  <si>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</si>
  <si>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</si>
  <si>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</si>
  <si>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</si>
  <si>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</si>
  <si>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</si>
  <si>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</si>
  <si>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</si>
  <si>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</si>
  <si>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</si>
  <si>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</si>
  <si>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</si>
  <si>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</si>
  <si>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</si>
  <si>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</si>
  <si>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</si>
  <si>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</si>
  <si>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</si>
  <si>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</si>
  <si>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</si>
  <si>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</si>
  <si>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</si>
  <si>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</si>
  <si>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</si>
  <si>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</si>
  <si>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</si>
  <si>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</si>
  <si>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</si>
  <si>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</si>
  <si>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</si>
  <si>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</si>
  <si>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</si>
  <si>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</si>
  <si>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</si>
  <si>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</si>
  <si>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</si>
  <si>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</si>
  <si>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</si>
  <si>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</si>
  <si>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</si>
  <si>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</si>
  <si>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</si>
  <si>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</si>
  <si>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</si>
  <si>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</si>
  <si>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</si>
  <si>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</si>
  <si>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</si>
  <si>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</si>
  <si>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</si>
  <si>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</si>
  <si>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</si>
  <si>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</si>
  <si>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</si>
  <si>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</si>
  <si>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</si>
  <si>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</si>
  <si>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</si>
  <si>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</si>
  <si>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</si>
  <si>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</si>
  <si>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</si>
  <si>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</si>
  <si>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</si>
  <si>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</si>
  <si>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</si>
  <si>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</si>
  <si>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</si>
  <si>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</si>
  <si>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</si>
  <si>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</si>
  <si>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</si>
  <si>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</si>
  <si>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</si>
  <si>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</si>
  <si>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</si>
  <si>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</si>
  <si>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</si>
  <si>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</si>
  <si>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</si>
  <si>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</si>
  <si>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</si>
  <si>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</si>
  <si>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</si>
  <si>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</si>
  <si>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</si>
  <si>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</si>
  <si>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</si>
  <si>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</si>
  <si>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</si>
  <si>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</si>
  <si>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</si>
  <si>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</si>
  <si>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</si>
  <si>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</si>
  <si>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</si>
  <si>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</si>
  <si>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</si>
  <si>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</si>
  <si>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</si>
  <si>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</si>
  <si>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</si>
  <si>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</si>
  <si>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</si>
  <si>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</si>
  <si>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</si>
  <si>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</si>
  <si>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</si>
  <si>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</si>
  <si>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</si>
  <si>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</si>
  <si>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</si>
  <si>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</si>
  <si>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</si>
  <si>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</si>
  <si>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</si>
  <si>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</si>
  <si>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</si>
  <si>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</si>
  <si>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</si>
  <si>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</si>
  <si>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</si>
  <si>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</si>
  <si>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</si>
  <si>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</si>
  <si>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</si>
  <si>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</si>
  <si>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</si>
  <si>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</si>
  <si>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</si>
  <si>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</si>
  <si>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</si>
  <si>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</si>
  <si>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</si>
  <si>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</si>
  <si>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</si>
  <si>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</si>
  <si>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</si>
  <si>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</si>
  <si>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</si>
  <si>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</si>
  <si>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</si>
  <si>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</si>
  <si>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</si>
  <si>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</si>
  <si>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</si>
  <si>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</si>
  <si>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</si>
  <si>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</si>
  <si>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</si>
  <si>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</si>
  <si>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</si>
  <si>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</si>
  <si>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</si>
  <si>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</si>
  <si>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</si>
  <si>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</si>
  <si>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</si>
  <si>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</si>
  <si>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</si>
  <si>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</si>
  <si>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</si>
  <si>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</si>
  <si>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</si>
  <si>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</si>
  <si>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</si>
  <si>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</si>
  <si>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</si>
  <si>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</si>
  <si>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</si>
  <si>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</si>
  <si>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</si>
  <si>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</si>
  <si>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</si>
  <si>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</si>
  <si>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</si>
  <si>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</si>
  <si>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</si>
  <si>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</si>
  <si>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</si>
  <si>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</si>
  <si>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</si>
  <si>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</si>
  <si>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</si>
  <si>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</si>
  <si>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</si>
  <si>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</si>
  <si>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</si>
  <si>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</si>
  <si>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</si>
  <si>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</si>
  <si>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</si>
  <si>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</si>
  <si>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</si>
  <si>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</si>
  <si>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</si>
  <si>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</si>
  <si>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</si>
  <si>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</si>
  <si>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</si>
  <si>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</si>
  <si>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</si>
  <si>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</si>
  <si>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</si>
  <si>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</si>
  <si>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</si>
  <si>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</si>
  <si>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</si>
  <si>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</si>
  <si>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</si>
  <si>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</si>
  <si>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</si>
  <si>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</si>
  <si>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</si>
  <si>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</si>
  <si>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</si>
  <si>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</si>
  <si>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</si>
  <si>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</si>
  <si>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</si>
  <si>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</si>
  <si>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</si>
  <si>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</si>
  <si>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</si>
  <si>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</si>
  <si>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</si>
  <si>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</si>
  <si>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</si>
  <si>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</si>
  <si>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</si>
  <si>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</si>
  <si>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</si>
  <si>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</si>
  <si>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</si>
  <si>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</si>
  <si>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</si>
  <si>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</si>
  <si>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</si>
  <si>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</si>
  <si>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</si>
  <si>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</si>
  <si>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</si>
  <si>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</si>
  <si>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</si>
  <si>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</si>
  <si>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</si>
  <si>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</si>
  <si>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</si>
  <si>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</si>
  <si>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</si>
  <si>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</si>
  <si>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</si>
  <si>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</si>
  <si>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</si>
  <si>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</si>
  <si>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</si>
  <si>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</si>
  <si>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</si>
  <si>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</si>
  <si>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</si>
  <si>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</si>
  <si>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</si>
  <si>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</si>
  <si>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</si>
  <si>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</si>
  <si>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</si>
  <si>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</si>
  <si>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</si>
  <si>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</si>
  <si>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</si>
  <si>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</si>
  <si>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</si>
  <si>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</si>
  <si>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</si>
  <si>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</si>
  <si>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</si>
  <si>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</si>
  <si>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</si>
  <si>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</si>
  <si>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</si>
  <si>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</si>
  <si>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</si>
  <si>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</si>
  <si>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</si>
  <si>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</si>
  <si>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</si>
  <si>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</si>
  <si>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</si>
  <si>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</si>
  <si>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</si>
  <si>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</si>
  <si>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</si>
  <si>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</si>
  <si>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</si>
  <si>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</si>
  <si>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</si>
  <si>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</si>
  <si>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</si>
  <si>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</si>
  <si>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</si>
  <si>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</si>
  <si>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</si>
  <si>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</si>
  <si>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</si>
  <si>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</si>
  <si>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</si>
  <si>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</si>
  <si>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</si>
  <si>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</si>
  <si>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</si>
  <si>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</si>
  <si>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</si>
  <si>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</si>
  <si>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</si>
  <si>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</si>
  <si>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</si>
  <si>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</si>
  <si>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</si>
  <si>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</si>
  <si>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</si>
  <si>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</si>
  <si>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</si>
  <si>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</si>
  <si>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</si>
  <si>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</si>
  <si>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</si>
  <si>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</si>
  <si>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</si>
  <si>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</si>
  <si>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</si>
  <si>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</si>
  <si>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</si>
  <si>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</si>
  <si>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</si>
  <si>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</si>
  <si>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</si>
  <si>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</si>
  <si>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</si>
  <si>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</si>
  <si>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</si>
  <si>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</si>
  <si>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</si>
  <si>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</si>
  <si>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</si>
  <si>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</si>
  <si>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</si>
  <si>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</si>
  <si>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</si>
  <si>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</si>
  <si>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</si>
  <si>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</si>
  <si>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</si>
  <si>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</si>
  <si>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</si>
  <si>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</si>
  <si>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</si>
  <si>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</si>
  <si>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</si>
  <si>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</si>
  <si>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</si>
  <si>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</si>
  <si>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</si>
  <si>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</si>
  <si>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</si>
  <si>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</si>
  <si>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</si>
  <si>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</si>
  <si>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</si>
  <si>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</si>
  <si>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</si>
  <si>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</si>
  <si>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</si>
  <si>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</si>
  <si>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</si>
  <si>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</si>
  <si>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</si>
  <si>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</si>
  <si>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</si>
  <si>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</si>
  <si>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</si>
  <si>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</si>
  <si>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</si>
  <si>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</si>
  <si>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</si>
  <si>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</si>
  <si>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</si>
  <si>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</si>
  <si>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</si>
  <si>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</si>
  <si>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</si>
  <si>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</si>
  <si>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</si>
  <si>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</si>
  <si>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</si>
  <si>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</si>
  <si>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</si>
  <si>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</si>
  <si>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</si>
  <si>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</si>
  <si>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</si>
  <si>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</si>
  <si>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</si>
  <si>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</si>
  <si>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</si>
  <si>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</si>
  <si>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</si>
  <si>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</si>
  <si>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</si>
  <si>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</si>
  <si>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</si>
  <si>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</si>
  <si>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</si>
  <si>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</si>
  <si>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</si>
  <si>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</si>
  <si>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</si>
  <si>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</si>
  <si>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</si>
  <si>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</si>
  <si>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</si>
  <si>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</si>
  <si>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</si>
  <si>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</si>
  <si>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</si>
  <si>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</si>
  <si>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</si>
  <si>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</si>
  <si>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</si>
  <si>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</si>
  <si>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</si>
  <si>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</si>
  <si>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</si>
  <si>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</si>
  <si>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</si>
  <si>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</si>
  <si>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</si>
  <si>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</si>
  <si>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</si>
  <si>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</si>
  <si>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</si>
  <si>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</si>
  <si>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</si>
  <si>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</si>
  <si>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</si>
  <si>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</si>
  <si>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</si>
  <si>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</si>
  <si>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</si>
  <si>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</si>
  <si>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</si>
  <si>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</si>
  <si>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</si>
  <si>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</si>
  <si>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</si>
  <si>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</si>
  <si>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</si>
  <si>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</si>
  <si>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</si>
  <si>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</si>
  <si>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</si>
  <si>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</si>
  <si>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</si>
  <si>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</si>
  <si>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</si>
  <si>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</si>
  <si>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</si>
  <si>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</si>
  <si>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</si>
  <si>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</si>
  <si>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</si>
  <si>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</si>
  <si>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</si>
  <si>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</si>
  <si>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</si>
  <si>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</si>
  <si>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</si>
  <si>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</si>
  <si>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</si>
  <si>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</si>
  <si>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</si>
  <si>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</si>
  <si>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</si>
  <si>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</si>
  <si>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</si>
  <si>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</si>
  <si>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</si>
  <si>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</si>
  <si>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</si>
  <si>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</si>
  <si>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</si>
  <si>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</si>
  <si>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</si>
  <si>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</si>
  <si>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</si>
  <si>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</si>
  <si>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</si>
  <si>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</si>
  <si>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</si>
  <si>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</si>
  <si>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</si>
  <si>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</si>
  <si>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</si>
  <si>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</si>
  <si>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</si>
  <si>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</si>
  <si>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</si>
  <si>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</si>
  <si>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</si>
  <si>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</si>
  <si>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</si>
  <si>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</si>
  <si>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</si>
  <si>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</si>
  <si>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</si>
  <si>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</si>
  <si>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</si>
  <si>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</si>
  <si>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</si>
  <si>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</si>
  <si>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</si>
  <si>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</si>
  <si>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</si>
  <si>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</si>
  <si>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</si>
  <si>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</si>
  <si>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</si>
  <si>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</si>
  <si>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</si>
  <si>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</si>
  <si>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</si>
  <si>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</si>
  <si>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</si>
  <si>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</si>
  <si>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</si>
  <si>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</si>
  <si>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</si>
  <si>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</si>
  <si>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</si>
  <si>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</si>
  <si>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</si>
  <si>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</si>
  <si>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</si>
  <si>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</si>
  <si>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</si>
  <si>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</si>
  <si>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</si>
  <si>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</si>
  <si>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</si>
  <si>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</si>
  <si>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</si>
  <si>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</si>
  <si>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</si>
  <si>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</si>
  <si>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</si>
  <si>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</si>
  <si>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</si>
  <si>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</si>
  <si>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</si>
  <si>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</si>
  <si>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</si>
  <si>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</si>
  <si>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</si>
  <si>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</si>
  <si>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</si>
  <si>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</si>
  <si>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</si>
  <si>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</si>
  <si>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</si>
  <si>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</si>
  <si>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</si>
  <si>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</si>
  <si>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</si>
  <si>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</si>
  <si>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</si>
  <si>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</si>
  <si>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</si>
  <si>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</si>
  <si>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</si>
  <si>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</si>
  <si>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</si>
  <si>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</si>
  <si>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</si>
  <si>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</si>
  <si>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</si>
  <si>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</si>
  <si>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</si>
  <si>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</si>
  <si>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</si>
  <si>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</si>
  <si>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</si>
  <si>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</si>
  <si>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</si>
  <si>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</si>
  <si>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</si>
  <si>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</si>
  <si>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</si>
  <si>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</si>
  <si>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</si>
  <si>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</si>
  <si>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</si>
  <si>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</si>
  <si>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</si>
  <si>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</si>
  <si>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</si>
  <si>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</si>
  <si>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</si>
  <si>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</si>
  <si>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</si>
  <si>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</si>
  <si>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</si>
  <si>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</si>
  <si>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</si>
  <si>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</si>
  <si>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</si>
  <si>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</si>
  <si>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</si>
  <si>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</si>
  <si>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</si>
  <si>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</si>
  <si>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</si>
  <si>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</si>
  <si>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</si>
  <si>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</si>
  <si>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</si>
  <si>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</si>
  <si>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</si>
  <si>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</si>
  <si>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</si>
  <si>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</si>
  <si>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</si>
  <si>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</si>
  <si>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</si>
  <si>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</si>
  <si>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</si>
  <si>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</si>
  <si>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</si>
  <si>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</si>
  <si>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</si>
  <si>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</si>
  <si>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</si>
  <si>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</si>
  <si>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</si>
  <si>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</si>
  <si>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</si>
  <si>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</si>
  <si>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</si>
  <si>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</si>
  <si>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</si>
  <si>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</si>
  <si>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</si>
  <si>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</si>
  <si>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</si>
  <si>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</si>
  <si>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</si>
  <si>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</si>
  <si>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</si>
  <si>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</si>
  <si>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</si>
  <si>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</si>
  <si>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</si>
  <si>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</si>
  <si>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</si>
  <si>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</si>
  <si>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</si>
  <si>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</si>
  <si>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</si>
  <si>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</si>
  <si>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</si>
  <si>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</si>
  <si>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</si>
  <si>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</si>
  <si>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</si>
  <si>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</si>
  <si>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</si>
  <si>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</si>
  <si>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</si>
  <si>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</si>
  <si>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</si>
  <si>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</si>
  <si>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</si>
  <si>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</si>
  <si>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</si>
  <si>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</si>
  <si>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</si>
  <si>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</si>
  <si>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</si>
  <si>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</si>
  <si>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</si>
  <si>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</si>
  <si>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</si>
  <si>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</si>
  <si>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</si>
  <si>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</si>
  <si>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</si>
  <si>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</si>
  <si>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</si>
  <si>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</si>
  <si>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</si>
  <si>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</si>
  <si>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</si>
  <si>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</si>
  <si>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</si>
  <si>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</si>
  <si>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</si>
  <si>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</si>
  <si>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</si>
  <si>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</si>
  <si>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</si>
  <si>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</si>
  <si>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</si>
  <si>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</si>
  <si>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</si>
  <si>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</si>
  <si>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</si>
  <si>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</si>
  <si>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</si>
  <si>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</si>
  <si>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</si>
  <si>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</si>
  <si>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</si>
  <si>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</si>
  <si>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</si>
  <si>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</si>
  <si>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</si>
  <si>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</si>
  <si>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</si>
  <si>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</si>
  <si>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</si>
  <si>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</si>
  <si>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</si>
  <si>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</si>
  <si>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</si>
  <si>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</si>
  <si>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</si>
  <si>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</si>
  <si>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</si>
  <si>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</si>
  <si>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</si>
  <si>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</si>
  <si>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</si>
  <si>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</si>
  <si>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</si>
  <si>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</si>
  <si>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</si>
  <si>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</si>
  <si>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</si>
  <si>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</si>
  <si>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</si>
  <si>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</si>
  <si>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</si>
  <si>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</si>
  <si>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</si>
  <si>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</si>
  <si>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</si>
  <si>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</si>
  <si>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</si>
  <si>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</si>
  <si>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</si>
  <si>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</si>
  <si>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</si>
  <si>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</si>
  <si>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</si>
  <si>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</si>
  <si>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</si>
  <si>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</si>
  <si>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</si>
  <si>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</si>
  <si>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</si>
  <si>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</si>
  <si>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</si>
  <si>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</si>
  <si>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</si>
  <si>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</si>
  <si>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</si>
  <si>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</si>
  <si>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</si>
  <si>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</si>
  <si>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</si>
  <si>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</si>
  <si>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</si>
  <si>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</si>
  <si>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</si>
  <si>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</si>
  <si>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</si>
  <si>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</si>
  <si>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</si>
  <si>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</si>
  <si>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</si>
  <si>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</si>
  <si>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</si>
  <si>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</si>
  <si>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</si>
  <si>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</si>
  <si>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</si>
  <si>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</si>
  <si>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</si>
  <si>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</si>
  <si>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</si>
  <si>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</si>
  <si>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</si>
  <si>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</si>
  <si>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</si>
  <si>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</si>
  <si>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</si>
  <si>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</si>
  <si>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</si>
  <si>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</si>
  <si>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</si>
  <si>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</si>
  <si>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</si>
  <si>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</si>
  <si>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</si>
  <si>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</si>
  <si>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</si>
  <si>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</si>
  <si>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</si>
  <si>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</si>
  <si>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</si>
  <si>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</si>
  <si>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</si>
  <si>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</si>
  <si>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</si>
  <si>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</si>
  <si>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</si>
  <si>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</si>
  <si>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</si>
  <si>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</si>
  <si>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</si>
  <si>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</si>
  <si>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</si>
  <si>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</si>
  <si>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</si>
  <si>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</si>
  <si>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</si>
  <si>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</si>
  <si>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</si>
  <si>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</si>
  <si>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</si>
  <si>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</si>
  <si>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</si>
  <si>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</si>
  <si>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</si>
  <si>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</si>
  <si>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</si>
  <si>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</si>
  <si>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</si>
  <si>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</si>
  <si>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</si>
  <si>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</si>
  <si>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</si>
  <si>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</si>
  <si>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</si>
  <si>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</si>
  <si>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</si>
  <si>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</si>
  <si>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</si>
  <si>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</si>
  <si>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</si>
  <si>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</si>
  <si>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</si>
  <si>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</si>
  <si>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</si>
  <si>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</si>
  <si>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</si>
  <si>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</si>
  <si>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</si>
  <si>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</si>
  <si>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</si>
  <si>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</si>
  <si>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</si>
  <si>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</si>
  <si>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</si>
  <si>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</si>
  <si>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</si>
  <si>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</si>
  <si>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</si>
  <si>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</si>
  <si>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</si>
  <si>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</si>
  <si>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</si>
  <si>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</si>
  <si>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</si>
  <si>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</si>
  <si>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</si>
  <si>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</si>
  <si>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</si>
  <si>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</si>
  <si>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</si>
  <si>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</si>
  <si>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</si>
  <si>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</si>
  <si>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</si>
  <si>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</si>
  <si>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</si>
  <si>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</si>
  <si>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</si>
  <si>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</si>
  <si>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</si>
  <si>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</si>
  <si>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</si>
  <si>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</si>
  <si>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</si>
  <si>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</si>
  <si>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</si>
  <si>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</si>
  <si>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</si>
  <si>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</si>
  <si>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</si>
  <si>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</si>
  <si>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</si>
  <si>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</si>
  <si>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</si>
  <si>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</si>
  <si>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</si>
  <si>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</si>
  <si>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</si>
  <si>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</si>
  <si>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</si>
  <si>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</si>
  <si>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</si>
  <si>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</si>
  <si>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</si>
  <si>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</si>
  <si>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</si>
  <si>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</si>
  <si>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</si>
  <si>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</si>
  <si>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</si>
  <si>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</si>
  <si>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</si>
  <si>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</si>
  <si>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</si>
  <si>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</si>
  <si>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</si>
  <si>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</si>
  <si>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</si>
  <si>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</si>
  <si>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</si>
  <si>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</si>
  <si>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</si>
  <si>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</si>
  <si>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</si>
  <si>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</si>
  <si>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</si>
  <si>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</si>
  <si>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</si>
  <si>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</si>
  <si>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</si>
  <si>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</si>
  <si>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</si>
  <si>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</si>
  <si>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</si>
  <si>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</si>
  <si>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</si>
  <si>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</si>
  <si>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</si>
  <si>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</si>
  <si>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</si>
  <si>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</si>
  <si>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</si>
  <si>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</si>
  <si>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</si>
  <si>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</si>
  <si>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</si>
  <si>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</si>
  <si>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</si>
  <si>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</si>
  <si>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</si>
  <si>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</si>
  <si>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</si>
  <si>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</si>
  <si>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</si>
  <si>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</si>
  <si>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</si>
  <si>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</si>
  <si>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</si>
  <si>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</si>
  <si>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</si>
  <si>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</si>
  <si>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</si>
  <si>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</si>
  <si>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</si>
  <si>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</si>
  <si>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</si>
  <si>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</si>
  <si>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</si>
  <si>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</si>
  <si>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</si>
  <si>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</si>
  <si>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</si>
  <si>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</si>
  <si>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</si>
  <si>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</si>
  <si>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</si>
  <si>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</si>
  <si>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</si>
  <si>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</si>
  <si>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</si>
  <si>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</si>
  <si>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</si>
  <si>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</si>
  <si>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</si>
  <si>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</si>
  <si>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</si>
  <si>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</si>
  <si>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</si>
  <si>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</si>
  <si>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</si>
  <si>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</si>
  <si>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</si>
  <si>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</si>
  <si>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</si>
  <si>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</si>
  <si>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</si>
  <si>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</si>
  <si>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</si>
  <si>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</si>
  <si>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</si>
  <si>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</si>
  <si>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</si>
  <si>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</si>
  <si>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</si>
  <si>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</si>
  <si>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</si>
  <si>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</si>
  <si>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</si>
  <si>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</si>
  <si>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</si>
  <si>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</si>
  <si>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</si>
  <si>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</si>
  <si>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</si>
  <si>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</si>
  <si>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</si>
  <si>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</si>
  <si>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</si>
  <si>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</si>
  <si>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</si>
  <si>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</si>
  <si>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</si>
  <si>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</si>
  <si>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</si>
  <si>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</si>
  <si>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</si>
  <si>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</si>
  <si>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</si>
  <si>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</si>
  <si>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</si>
  <si>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</si>
  <si>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</si>
  <si>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</si>
  <si>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</si>
  <si>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</si>
  <si>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</si>
  <si>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</si>
  <si>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</si>
  <si>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</si>
  <si>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</si>
  <si>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</si>
  <si>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</si>
  <si>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</si>
  <si>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</si>
  <si>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</si>
  <si>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</si>
  <si>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</si>
  <si>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</si>
  <si>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</si>
  <si>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</si>
  <si>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</si>
  <si>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</si>
  <si>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</si>
  <si>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</si>
  <si>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</si>
  <si>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</si>
  <si>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</si>
  <si>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</si>
  <si>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</si>
  <si>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</si>
  <si>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</si>
  <si>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</si>
  <si>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</si>
  <si>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</si>
  <si>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</si>
  <si>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</si>
  <si>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</si>
  <si>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</si>
  <si>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</si>
  <si>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</si>
  <si>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</si>
  <si>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</si>
  <si>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</si>
  <si>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</si>
  <si>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</si>
  <si>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</si>
  <si>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</si>
  <si>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</si>
  <si>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</si>
  <si>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</si>
  <si>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</si>
  <si>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</si>
  <si>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</si>
  <si>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</si>
  <si>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</si>
  <si>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</si>
  <si>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</si>
  <si>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</si>
  <si>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</si>
  <si>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</si>
  <si>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</si>
  <si>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</si>
  <si>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</si>
  <si>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</si>
  <si>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</si>
  <si>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</si>
  <si>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</si>
  <si>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</si>
  <si>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</si>
  <si>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</si>
  <si>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</si>
  <si>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</si>
  <si>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</si>
  <si>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</si>
  <si>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</si>
  <si>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</si>
  <si>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</si>
  <si>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</si>
  <si>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</si>
  <si>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</si>
  <si>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</si>
  <si>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</si>
  <si>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</si>
  <si>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</si>
  <si>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</si>
  <si>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</si>
  <si>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</si>
  <si>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</si>
  <si>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</si>
  <si>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</si>
  <si>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</si>
  <si>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</si>
  <si>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</si>
  <si>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</si>
  <si>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</si>
  <si>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</si>
  <si>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</si>
  <si>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</si>
  <si>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</si>
  <si>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</si>
  <si>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</si>
  <si>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</si>
  <si>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</si>
  <si>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</si>
  <si>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</si>
  <si>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</si>
  <si>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</si>
  <si>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</si>
  <si>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</si>
  <si>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</si>
  <si>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</si>
  <si>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</si>
  <si>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</si>
  <si>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</si>
  <si>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</si>
  <si>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</si>
  <si>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</si>
  <si>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</si>
  <si>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</si>
  <si>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</si>
  <si>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</si>
  <si>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</si>
  <si>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</si>
  <si>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</si>
  <si>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</si>
  <si>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</si>
  <si>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</si>
  <si>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</si>
  <si>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</si>
  <si>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</si>
  <si>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</si>
  <si>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</si>
  <si>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</si>
  <si>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</si>
  <si>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</si>
  <si>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</si>
  <si>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</si>
  <si>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</si>
  <si>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</si>
  <si>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</si>
  <si>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</si>
  <si>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</si>
  <si>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</si>
  <si>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</si>
  <si>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</si>
  <si>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</si>
  <si>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</si>
  <si>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</si>
  <si>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</si>
  <si>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</si>
  <si>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</si>
  <si>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</si>
  <si>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</si>
  <si>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</si>
  <si>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</si>
  <si>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</si>
  <si>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</si>
  <si>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</si>
  <si>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</si>
  <si>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</si>
  <si>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</si>
  <si>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</si>
  <si>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</si>
  <si>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</si>
  <si>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</si>
  <si>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</si>
  <si>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</si>
  <si>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</si>
  <si>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</si>
  <si>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</si>
  <si>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</si>
  <si>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</si>
  <si>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</si>
  <si>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</si>
  <si>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</si>
  <si>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</si>
  <si>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</si>
  <si>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</si>
  <si>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</si>
  <si>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</si>
  <si>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</si>
  <si>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</si>
  <si>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</si>
  <si>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</si>
  <si>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</si>
  <si>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</si>
  <si>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</si>
  <si>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</si>
  <si>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</si>
  <si>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</si>
  <si>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</si>
  <si>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</si>
  <si>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</si>
  <si>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</si>
  <si>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</si>
  <si>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</si>
  <si>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</si>
  <si>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</si>
  <si>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</si>
  <si>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</si>
  <si>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</si>
  <si>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</si>
  <si>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</si>
  <si>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</si>
  <si>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</si>
  <si>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</si>
  <si>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</si>
  <si>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</si>
  <si>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</si>
  <si>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</si>
  <si>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</si>
  <si>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</si>
  <si>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</si>
  <si>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</si>
  <si>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</si>
  <si>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</si>
  <si>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</si>
  <si>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</si>
  <si>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</si>
  <si>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</si>
  <si>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</si>
  <si>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</si>
  <si>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</si>
  <si>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</si>
  <si>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</si>
  <si>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</si>
  <si>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</si>
  <si>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</si>
  <si>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</si>
  <si>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</si>
  <si>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</si>
  <si>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</si>
  <si>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</si>
  <si>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</si>
  <si>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</si>
  <si>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</si>
  <si>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</si>
  <si>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</si>
  <si>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</si>
  <si>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</si>
  <si>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</si>
  <si>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</si>
  <si>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</si>
  <si>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</si>
  <si>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</si>
  <si>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</si>
  <si>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</si>
  <si>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</si>
  <si>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</si>
  <si>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</si>
  <si>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</si>
  <si>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</si>
  <si>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</si>
  <si>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</si>
  <si>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</si>
  <si>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</si>
  <si>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</si>
  <si>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</si>
  <si>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</si>
  <si>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</si>
  <si>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</si>
  <si>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</si>
  <si>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</si>
  <si>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</si>
  <si>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</si>
  <si>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</si>
  <si>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</si>
  <si>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</si>
  <si>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</si>
  <si>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</si>
  <si>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</si>
  <si>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</si>
  <si>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</si>
  <si>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</si>
  <si>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</si>
  <si>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</si>
  <si>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</si>
  <si>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</si>
  <si>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</si>
  <si>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</si>
  <si>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</si>
  <si>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</si>
  <si>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</si>
  <si>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</si>
  <si>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</si>
  <si>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</si>
  <si>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</si>
  <si>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</si>
  <si>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</si>
  <si>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</si>
  <si>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</si>
  <si>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</si>
  <si>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</si>
  <si>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</si>
  <si>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</si>
  <si>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</si>
  <si>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</si>
  <si>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</si>
  <si>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</si>
  <si>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</si>
  <si>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</si>
  <si>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</si>
  <si>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</si>
  <si>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</si>
  <si>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</si>
  <si>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</si>
  <si>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</si>
  <si>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</si>
  <si>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</si>
  <si>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</si>
  <si>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</si>
  <si>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</si>
  <si>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</si>
  <si>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</si>
  <si>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</si>
  <si>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</si>
  <si>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</si>
  <si>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</si>
  <si>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</si>
  <si>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</si>
  <si>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</si>
  <si>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</si>
  <si>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</si>
  <si>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</si>
  <si>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</si>
  <si>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</si>
  <si>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</si>
  <si>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</si>
  <si>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</si>
  <si>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</si>
  <si>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</si>
  <si>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</si>
  <si>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</si>
  <si>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</si>
  <si>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</si>
  <si>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</si>
  <si>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</si>
  <si>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</si>
  <si>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</si>
  <si>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</si>
  <si>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</si>
  <si>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</si>
  <si>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</si>
  <si>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</si>
  <si>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</si>
  <si>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</si>
  <si>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</si>
  <si>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</si>
  <si>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</si>
  <si>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</si>
  <si>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</si>
  <si>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</si>
  <si>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</si>
  <si>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</si>
  <si>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</si>
  <si>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</si>
  <si>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</si>
  <si>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</si>
  <si>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</si>
  <si>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</si>
  <si>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</si>
  <si>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</si>
  <si>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</si>
  <si>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</si>
  <si>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</si>
  <si>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</si>
  <si>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</si>
  <si>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</si>
  <si>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</si>
  <si>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</si>
  <si>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</si>
  <si>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</si>
  <si>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</si>
  <si>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</si>
  <si>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</si>
  <si>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</si>
  <si>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</si>
  <si>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</si>
  <si>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</si>
  <si>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</si>
  <si>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</si>
  <si>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</si>
  <si>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</si>
  <si>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</si>
  <si>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</si>
  <si>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</si>
  <si>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</si>
  <si>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</si>
  <si>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</si>
  <si>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</si>
  <si>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</si>
  <si>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</si>
  <si>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</si>
  <si>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</si>
  <si>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</si>
  <si>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</si>
  <si>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</si>
  <si>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</si>
  <si>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</si>
  <si>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</si>
  <si>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</si>
  <si>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</si>
  <si>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</si>
  <si>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</si>
  <si>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</si>
  <si>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</si>
  <si>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</si>
  <si>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</si>
  <si>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</si>
  <si>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</si>
  <si>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</si>
  <si>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</si>
  <si>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</si>
  <si>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</si>
  <si>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</si>
  <si>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</si>
  <si>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</si>
  <si>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</si>
  <si>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</si>
  <si>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</si>
  <si>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</si>
  <si>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</si>
  <si>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</si>
  <si>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</si>
  <si>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</si>
  <si>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</si>
  <si>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</si>
  <si>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</si>
  <si>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</si>
  <si>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</si>
  <si>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</si>
  <si>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</si>
  <si>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</si>
  <si>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</si>
  <si>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</si>
  <si>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</si>
  <si>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</si>
  <si>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</si>
  <si>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</si>
  <si>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</si>
  <si>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</si>
  <si>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</si>
  <si>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</si>
  <si>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</si>
  <si>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</si>
  <si>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</si>
  <si>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</si>
  <si>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</si>
  <si>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</si>
  <si>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</si>
  <si>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</si>
  <si>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</si>
  <si>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</si>
  <si>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</si>
  <si>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</si>
  <si>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</si>
  <si>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</si>
  <si>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</si>
  <si>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</si>
  <si>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</si>
  <si>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</si>
  <si>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</si>
  <si>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</si>
  <si>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</si>
  <si>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</si>
  <si>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</si>
  <si>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</si>
  <si>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</si>
  <si>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</si>
  <si>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</si>
  <si>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</si>
  <si>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</si>
  <si>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</si>
  <si>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</si>
  <si>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</si>
  <si>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</si>
  <si>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</si>
  <si>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</si>
  <si>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</si>
  <si>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</si>
  <si>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</si>
  <si>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</si>
  <si>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</si>
  <si>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</si>
  <si>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</si>
  <si>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</si>
  <si>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</si>
  <si>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</si>
  <si>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</si>
  <si>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</si>
  <si>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</si>
  <si>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</si>
  <si>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</si>
  <si>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</si>
  <si>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</si>
  <si>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</si>
  <si>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</si>
  <si>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</si>
  <si>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</si>
  <si>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</si>
  <si>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</si>
  <si>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</si>
  <si>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</si>
  <si>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</si>
  <si>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</si>
  <si>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</si>
  <si>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</si>
  <si>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</si>
  <si>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</si>
  <si>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</si>
  <si>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</si>
  <si>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</si>
  <si>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</si>
  <si>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</si>
  <si>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</si>
  <si>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</si>
  <si>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</si>
  <si>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</si>
  <si>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</si>
  <si>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</si>
  <si>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</si>
  <si>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</si>
  <si>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</si>
  <si>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</si>
  <si>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</si>
  <si>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</si>
  <si>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</si>
  <si>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</si>
  <si>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</si>
  <si>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</si>
  <si>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</si>
  <si>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</si>
  <si>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</si>
  <si>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</si>
  <si>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</si>
  <si>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</si>
  <si>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</si>
  <si>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</si>
  <si>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</si>
  <si>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</si>
  <si>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</si>
  <si>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</si>
  <si>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</si>
  <si>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</si>
  <si>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</si>
  <si>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</si>
  <si>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</si>
  <si>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</si>
  <si>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</si>
  <si>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</si>
  <si>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</si>
  <si>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</si>
  <si>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</si>
  <si>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</si>
  <si>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</si>
  <si>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</si>
  <si>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</si>
  <si>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</si>
  <si>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</si>
  <si>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</si>
  <si>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</si>
  <si>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</si>
  <si>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</si>
  <si>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</si>
  <si>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</si>
  <si>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</si>
  <si>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</si>
  <si>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</si>
  <si>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</si>
  <si>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</si>
  <si>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</si>
  <si>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</si>
  <si>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</si>
  <si>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</si>
  <si>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</si>
  <si>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</si>
  <si>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</si>
  <si>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</si>
  <si>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</si>
  <si>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</si>
  <si>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</si>
  <si>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</si>
  <si>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</si>
  <si>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</si>
  <si>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</si>
  <si>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</si>
  <si>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</si>
  <si>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</si>
  <si>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</si>
  <si>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</si>
  <si>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</si>
  <si>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</si>
  <si>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</si>
  <si>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</si>
  <si>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</si>
  <si>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</si>
  <si>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</si>
  <si>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</si>
  <si>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</si>
  <si>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</si>
  <si>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</si>
  <si>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</si>
  <si>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</si>
  <si>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</si>
  <si>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</si>
  <si>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</si>
  <si>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</si>
  <si>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</si>
  <si>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</si>
  <si>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</si>
  <si>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</si>
  <si>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</si>
  <si>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</si>
  <si>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</si>
  <si>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</si>
  <si>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</si>
  <si>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</si>
  <si>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</si>
  <si>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</si>
  <si>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</si>
  <si>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</si>
  <si>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</si>
  <si>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</si>
  <si>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</si>
  <si>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</si>
  <si>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</si>
  <si>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</si>
  <si>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</si>
  <si>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</si>
  <si>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</si>
  <si>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</si>
  <si>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</si>
  <si>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</si>
  <si>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</si>
  <si>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</si>
  <si>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</si>
  <si>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</si>
  <si>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</si>
  <si>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</si>
  <si>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</si>
  <si>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</si>
  <si>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</si>
  <si>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</si>
  <si>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</si>
  <si>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</si>
  <si>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</si>
  <si>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</si>
  <si>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</si>
  <si>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</si>
  <si>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</si>
  <si>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</si>
  <si>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</si>
  <si>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</si>
  <si>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</si>
  <si>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</si>
  <si>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</si>
  <si>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</si>
  <si>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</si>
  <si>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</si>
  <si>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</si>
  <si>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</si>
  <si>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</si>
  <si>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</si>
  <si>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</si>
  <si>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</si>
  <si>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</si>
  <si>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</si>
  <si>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</si>
  <si>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</si>
  <si>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</si>
  <si>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</si>
  <si>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</si>
  <si>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</si>
  <si>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</si>
  <si>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</si>
  <si>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</si>
  <si>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</si>
  <si>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</si>
  <si>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</si>
  <si>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</si>
  <si>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</si>
  <si>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</si>
  <si>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</si>
  <si>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</si>
  <si>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</si>
  <si>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</si>
  <si>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</si>
  <si>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</si>
  <si>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</si>
  <si>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</si>
  <si>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</si>
  <si>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</si>
  <si>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</si>
  <si>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</si>
  <si>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</si>
  <si>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</si>
  <si>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</si>
  <si>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</si>
  <si>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</si>
  <si>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</si>
  <si>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</si>
  <si>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</si>
  <si>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</si>
  <si>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</si>
  <si>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</si>
  <si>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</si>
  <si>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</si>
  <si>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</si>
  <si>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</si>
  <si>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</si>
  <si>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</si>
  <si>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</si>
  <si>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</si>
  <si>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</si>
  <si>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</si>
  <si>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</si>
  <si>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</si>
  <si>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</si>
  <si>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</si>
  <si>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</si>
  <si>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</si>
  <si>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</si>
  <si>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</si>
  <si>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</si>
  <si>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</si>
  <si>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</si>
  <si>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</si>
  <si>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</si>
  <si>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</si>
  <si>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</si>
  <si>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</si>
  <si>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</si>
  <si>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</si>
  <si>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</si>
  <si>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</si>
  <si>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</si>
  <si>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</si>
  <si>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</si>
  <si>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</si>
  <si>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</si>
  <si>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</si>
  <si>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</si>
  <si>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</si>
  <si>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</si>
  <si>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</si>
  <si>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</si>
  <si>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</si>
  <si>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</si>
  <si>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</si>
  <si>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</si>
  <si>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</si>
  <si>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</si>
  <si>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</si>
  <si>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</si>
  <si>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</si>
  <si>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</si>
  <si>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</si>
  <si>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</si>
  <si>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</si>
  <si>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</si>
  <si>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</si>
  <si>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</si>
  <si>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</si>
  <si>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</si>
  <si>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</si>
  <si>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</si>
  <si>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</si>
  <si>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</si>
  <si>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</si>
  <si>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</si>
  <si>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</si>
  <si>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</si>
  <si>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</si>
  <si>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</si>
  <si>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</si>
  <si>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</si>
  <si>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</si>
  <si>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</si>
  <si>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</si>
  <si>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</si>
  <si>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</si>
  <si>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</si>
  <si>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</si>
  <si>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</si>
  <si>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</si>
  <si>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</si>
  <si>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</si>
  <si>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</si>
  <si>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</si>
  <si>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</si>
  <si>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</si>
  <si>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</si>
  <si>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</si>
  <si>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</si>
  <si>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</si>
  <si>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</si>
  <si>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</si>
  <si>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</si>
  <si>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</si>
  <si>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</si>
  <si>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</si>
  <si>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</si>
  <si>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</si>
  <si>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</si>
  <si>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</si>
  <si>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</si>
  <si>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</si>
  <si>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</si>
  <si>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</si>
  <si>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</si>
  <si>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</si>
  <si>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</si>
  <si>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</si>
  <si>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</si>
  <si>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</si>
  <si>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</si>
  <si>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</si>
  <si>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</si>
  <si>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</si>
  <si>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</si>
  <si>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</si>
  <si>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</si>
  <si>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</si>
  <si>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</si>
  <si>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</si>
  <si>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</si>
  <si>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</si>
  <si>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</si>
  <si>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</si>
  <si>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</si>
  <si>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</si>
  <si>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</si>
  <si>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</si>
  <si>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</si>
  <si>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</si>
  <si>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</si>
  <si>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</si>
  <si>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</si>
  <si>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</si>
  <si>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</si>
  <si>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</si>
  <si>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</si>
  <si>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</si>
  <si>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</si>
  <si>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</si>
  <si>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</si>
  <si>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</si>
  <si>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</si>
  <si>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</si>
  <si>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</si>
  <si>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</si>
  <si>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</si>
  <si>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</si>
  <si>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</si>
  <si>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</si>
  <si>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</si>
  <si>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</si>
  <si>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</si>
  <si>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</si>
  <si>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</si>
  <si>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</si>
  <si>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</si>
  <si>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</si>
  <si>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</si>
  <si>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</si>
  <si>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</si>
  <si>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</si>
  <si>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</si>
  <si>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</si>
  <si>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</si>
  <si>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</si>
  <si>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</si>
  <si>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</si>
  <si>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</si>
  <si>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</si>
  <si>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</si>
  <si>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</si>
  <si>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</si>
  <si>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</si>
  <si>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</si>
  <si>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</si>
  <si>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</si>
  <si>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</si>
  <si>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</si>
  <si>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</si>
  <si>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</si>
  <si>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</si>
  <si>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</si>
  <si>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</si>
  <si>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</si>
  <si>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</si>
  <si>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</si>
  <si>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</si>
  <si>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</si>
  <si>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</si>
  <si>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</si>
  <si>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</si>
  <si>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</si>
  <si>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</si>
  <si>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</si>
  <si>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</si>
  <si>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</si>
  <si>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</si>
  <si>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</si>
  <si>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</si>
  <si>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</si>
  <si>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</si>
  <si>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</si>
  <si>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</si>
  <si>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</si>
  <si>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</si>
  <si>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</si>
  <si>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</si>
  <si>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</si>
  <si>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</si>
  <si>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</si>
  <si>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</si>
  <si>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</si>
  <si>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</si>
  <si>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</si>
  <si>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</si>
  <si>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</si>
  <si>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</si>
  <si>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</si>
  <si>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</si>
  <si>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</si>
  <si>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</si>
  <si>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</si>
  <si>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</si>
  <si>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</si>
  <si>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</si>
  <si>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</si>
  <si>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</si>
  <si>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</si>
  <si>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</si>
  <si>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</si>
  <si>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</si>
  <si>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</si>
  <si>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</si>
  <si>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</si>
  <si>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</si>
  <si>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</si>
  <si>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</si>
  <si>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</si>
  <si>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</si>
  <si>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</si>
  <si>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</si>
  <si>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</si>
  <si>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</si>
  <si>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</si>
  <si>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</si>
  <si>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</si>
  <si>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</si>
  <si>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</si>
  <si>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</si>
  <si>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</si>
  <si>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</si>
  <si>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</si>
  <si>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</si>
  <si>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</si>
  <si>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</si>
  <si>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</si>
  <si>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</si>
  <si>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</si>
  <si>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</si>
  <si>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</si>
  <si>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</si>
  <si>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</si>
  <si>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</si>
  <si>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</si>
  <si>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</si>
  <si>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</si>
  <si>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</si>
  <si>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</si>
  <si>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</si>
  <si>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</si>
  <si>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</si>
  <si>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</si>
  <si>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</si>
  <si>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</si>
  <si>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</si>
  <si>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</si>
  <si>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</si>
  <si>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</si>
  <si>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</si>
  <si>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</si>
  <si>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</si>
  <si>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</si>
  <si>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</si>
  <si>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</si>
  <si>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</si>
  <si>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</si>
  <si>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</si>
  <si>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</si>
  <si>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</si>
  <si>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</si>
  <si>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</si>
  <si>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</si>
  <si>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</si>
  <si>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</si>
  <si>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</si>
  <si>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</si>
  <si>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</si>
  <si>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</si>
  <si>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</si>
  <si>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</si>
  <si>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</si>
  <si>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</si>
  <si>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</si>
  <si>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</si>
  <si>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</si>
  <si>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</si>
  <si>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</si>
  <si>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</si>
  <si>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</si>
  <si>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</si>
  <si>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</si>
  <si>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</si>
  <si>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</si>
  <si>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</si>
  <si>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</si>
  <si>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</si>
  <si>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</si>
  <si>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</si>
  <si>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</si>
  <si>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</si>
  <si>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</si>
  <si>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</si>
  <si>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</si>
  <si>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</si>
  <si>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</si>
  <si>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</si>
  <si>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</si>
  <si>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</si>
  <si>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</si>
  <si>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</si>
  <si>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</si>
  <si>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</si>
  <si>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</si>
  <si>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</si>
  <si>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</si>
  <si>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</si>
  <si>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</si>
  <si>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</si>
  <si>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</si>
  <si>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</si>
  <si>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</si>
  <si>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</si>
  <si>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</si>
  <si>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</si>
  <si>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</si>
  <si>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</si>
  <si>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</si>
  <si>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</si>
  <si>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</si>
  <si>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</si>
  <si>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</si>
  <si>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</si>
  <si>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</si>
  <si>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</si>
  <si>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</si>
  <si>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</si>
  <si>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</si>
  <si>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</si>
  <si>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</si>
  <si>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</si>
  <si>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</si>
  <si>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</si>
  <si>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</si>
  <si>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</si>
  <si>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</si>
  <si>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</si>
  <si>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</si>
  <si>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</si>
  <si>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</si>
  <si>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</si>
  <si>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</si>
  <si>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</si>
  <si>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</si>
  <si>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</si>
  <si>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</si>
  <si>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</si>
  <si>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</si>
  <si>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</si>
  <si>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</si>
  <si>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</si>
  <si>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</si>
  <si>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</si>
  <si>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</si>
  <si>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</si>
  <si>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</si>
  <si>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</si>
  <si>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</si>
  <si>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</si>
  <si>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</si>
  <si>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</si>
  <si>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</si>
  <si>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</si>
  <si>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</si>
  <si>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</si>
  <si>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</si>
  <si>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</si>
  <si>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</si>
  <si>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</si>
  <si>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</si>
  <si>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</si>
  <si>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</si>
  <si>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</si>
  <si>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</si>
  <si>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</si>
  <si>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</si>
  <si>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</si>
  <si>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</si>
  <si>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</si>
  <si>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</si>
  <si>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</si>
  <si>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</si>
  <si>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</si>
  <si>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</si>
  <si>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</si>
  <si>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</si>
  <si>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</si>
  <si>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</si>
  <si>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</si>
  <si>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</si>
  <si>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</si>
  <si>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</si>
  <si>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</si>
  <si>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</si>
  <si>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</si>
  <si>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</si>
  <si>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</si>
  <si>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</si>
  <si>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</si>
  <si>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</si>
  <si>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</si>
  <si>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</si>
  <si>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</si>
  <si>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</si>
  <si>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</si>
  <si>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</si>
  <si>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</si>
  <si>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</si>
  <si>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</si>
  <si>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</si>
  <si>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</si>
  <si>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</si>
  <si>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</si>
  <si>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</si>
  <si>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</si>
  <si>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</si>
  <si>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</si>
  <si>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</si>
  <si>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</si>
  <si>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</si>
  <si>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</si>
  <si>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</si>
  <si>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</si>
  <si>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</si>
  <si>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</si>
  <si>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</si>
  <si>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</si>
  <si>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</si>
  <si>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</si>
  <si>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</si>
  <si>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</si>
  <si>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</si>
  <si>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</si>
  <si>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</si>
  <si>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</si>
  <si>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</si>
  <si>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</si>
  <si>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</si>
  <si>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</si>
  <si>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</si>
  <si>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</si>
  <si>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</si>
  <si>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</si>
  <si>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</si>
  <si>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</si>
  <si>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</si>
  <si>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</si>
  <si>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</si>
  <si>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</si>
  <si>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</si>
  <si>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</si>
  <si>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</si>
  <si>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</si>
  <si>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</si>
  <si>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</si>
  <si>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</si>
  <si>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</si>
  <si>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</si>
  <si>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</si>
  <si>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</si>
  <si>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</si>
  <si>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</si>
  <si>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</si>
  <si>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</si>
  <si>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</si>
  <si>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</si>
  <si>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</si>
  <si>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</si>
  <si>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</si>
  <si>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</si>
  <si>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</si>
  <si>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</si>
  <si>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</si>
  <si>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</si>
  <si>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</si>
  <si>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</si>
  <si>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</si>
  <si>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</si>
  <si>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</si>
  <si>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</si>
  <si>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</si>
  <si>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</si>
  <si>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</si>
  <si>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</si>
  <si>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</si>
  <si>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</si>
  <si>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</si>
  <si>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</si>
  <si>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</si>
  <si>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</si>
  <si>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</si>
  <si>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</si>
  <si>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</si>
  <si>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</si>
  <si>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</si>
  <si>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</si>
  <si>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</si>
  <si>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</si>
  <si>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</si>
  <si>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</si>
  <si>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</si>
  <si>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</si>
  <si>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</si>
  <si>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</si>
  <si>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</si>
  <si>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</si>
  <si>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</si>
  <si>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</si>
  <si>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</si>
  <si>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</si>
  <si>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</si>
  <si>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</si>
  <si>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</si>
  <si>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</si>
  <si>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</si>
  <si>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</si>
  <si>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</si>
  <si>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</si>
  <si>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</si>
  <si>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</si>
  <si>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</si>
  <si>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</si>
  <si>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</si>
  <si>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</si>
  <si>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</si>
  <si>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</si>
  <si>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</si>
  <si>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</si>
  <si>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</si>
  <si>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</si>
  <si>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</si>
  <si>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</si>
  <si>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</si>
  <si>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</si>
  <si>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</si>
  <si>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</si>
  <si>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</si>
  <si>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</si>
  <si>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</si>
  <si>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</si>
  <si>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</si>
  <si>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</si>
  <si>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</si>
  <si>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</si>
  <si>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</si>
  <si>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</si>
  <si>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</si>
  <si>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</si>
  <si>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</si>
  <si>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</si>
  <si>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</si>
  <si>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</si>
  <si>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</si>
  <si>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</si>
  <si>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</si>
  <si>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</si>
  <si>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</si>
  <si>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</si>
  <si>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</si>
  <si>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</si>
  <si>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</si>
  <si>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</si>
  <si>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</si>
  <si>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</si>
  <si>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</si>
  <si>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</si>
  <si>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</si>
  <si>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</si>
  <si>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</si>
  <si>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</si>
  <si>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</si>
  <si>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</si>
  <si>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</si>
  <si>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</si>
  <si>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</si>
  <si>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</si>
  <si>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</si>
  <si>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</si>
  <si>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</si>
  <si>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</si>
  <si>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</si>
  <si>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</si>
  <si>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</si>
  <si>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</si>
  <si>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</si>
  <si>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</si>
  <si>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</si>
  <si>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</si>
  <si>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</si>
  <si>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</si>
  <si>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</si>
  <si>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</si>
  <si>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</si>
  <si>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</si>
  <si>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</si>
  <si>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</si>
  <si>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</si>
  <si>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</si>
  <si>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</si>
  <si>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</si>
  <si>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</si>
  <si>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</si>
  <si>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</si>
  <si>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</si>
  <si>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</si>
  <si>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</si>
  <si>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</si>
  <si>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</si>
  <si>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</si>
  <si>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</si>
  <si>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</si>
  <si>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</si>
  <si>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</si>
  <si>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</si>
  <si>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</si>
  <si>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</si>
  <si>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</si>
  <si>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</si>
  <si>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</si>
  <si>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</si>
  <si>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</si>
  <si>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</si>
  <si>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</si>
  <si>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</si>
  <si>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</si>
  <si>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</si>
  <si>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</si>
  <si>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</si>
  <si>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</si>
  <si>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</si>
  <si>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</si>
  <si>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</si>
  <si>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</si>
  <si>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</si>
  <si>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</si>
  <si>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</si>
  <si>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</si>
  <si>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</si>
  <si>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</si>
  <si>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</si>
  <si>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</si>
  <si>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</si>
  <si>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</si>
  <si>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</si>
  <si>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</si>
  <si>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</si>
  <si>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</si>
  <si>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</si>
  <si>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</si>
  <si>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</si>
  <si>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</si>
  <si>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</si>
  <si>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</si>
  <si>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</si>
  <si>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</si>
  <si>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</si>
  <si>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</si>
  <si>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</si>
  <si>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</si>
  <si>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</si>
  <si>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</si>
  <si>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</si>
  <si>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</si>
  <si>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</si>
  <si>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</si>
  <si>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</si>
  <si>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</si>
  <si>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</si>
  <si>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</si>
  <si>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</si>
  <si>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</si>
  <si>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</si>
  <si>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</si>
  <si>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</si>
  <si>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</si>
  <si>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</si>
  <si>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</si>
  <si>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</si>
  <si>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</si>
  <si>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</si>
  <si>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</si>
  <si>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</si>
  <si>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</si>
  <si>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</si>
  <si>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</si>
  <si>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</si>
  <si>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</si>
  <si>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</si>
  <si>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</si>
  <si>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</si>
  <si>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</si>
  <si>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</si>
  <si>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</si>
  <si>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</si>
  <si>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</si>
  <si>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</si>
  <si>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</si>
  <si>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</si>
  <si>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</si>
  <si>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</si>
  <si>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</si>
  <si>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</si>
  <si>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</si>
  <si>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</si>
  <si>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</si>
  <si>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</si>
  <si>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</si>
  <si>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</si>
  <si>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</si>
  <si>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</si>
  <si>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</si>
  <si>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</si>
  <si>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</si>
  <si>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</si>
  <si>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</si>
  <si>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</si>
  <si>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</si>
  <si>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</si>
  <si>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</si>
  <si>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</si>
  <si>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</si>
  <si>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</si>
  <si>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</si>
  <si>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</si>
  <si>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</si>
  <si>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</si>
  <si>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</si>
  <si>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</si>
  <si>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</si>
  <si>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</si>
  <si>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</si>
  <si>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</si>
  <si>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</si>
  <si>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</si>
  <si>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</si>
  <si>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</si>
  <si>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</si>
  <si>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</si>
  <si>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</si>
  <si>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</si>
  <si>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</si>
  <si>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</si>
  <si>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</si>
  <si>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</si>
  <si>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</si>
  <si>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</si>
  <si>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</si>
  <si>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</si>
  <si>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</si>
  <si>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</si>
  <si>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</si>
  <si>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</si>
  <si>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</si>
  <si>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</si>
  <si>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</si>
  <si>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</si>
  <si>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</si>
  <si>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</si>
  <si>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</si>
  <si>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</si>
  <si>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</si>
  <si>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</si>
  <si>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</si>
  <si>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</si>
  <si>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</si>
  <si>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</si>
  <si>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</si>
  <si>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</si>
  <si>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</si>
  <si>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</si>
  <si>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</si>
  <si>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</si>
  <si>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</si>
  <si>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</si>
  <si>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</si>
  <si>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</si>
  <si>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</si>
  <si>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</si>
  <si>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</si>
  <si>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</si>
  <si>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</si>
  <si>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</si>
  <si>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</si>
  <si>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</si>
  <si>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</si>
  <si>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</si>
  <si>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</si>
  <si>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</si>
  <si>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</si>
  <si>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</si>
  <si>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</si>
  <si>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</si>
  <si>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</si>
  <si>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</si>
  <si>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</si>
  <si>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</si>
  <si>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</si>
  <si>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</si>
  <si>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</si>
  <si>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</si>
  <si>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</si>
  <si>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</si>
  <si>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</si>
  <si>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</si>
  <si>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</si>
  <si>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</si>
  <si>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</si>
  <si>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</si>
  <si>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</si>
  <si>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</si>
  <si>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</si>
  <si>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</si>
  <si>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</si>
  <si>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</si>
  <si>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</si>
  <si>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</si>
  <si>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</si>
  <si>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</si>
  <si>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</si>
  <si>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</si>
  <si>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</si>
  <si>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</si>
  <si>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</si>
  <si>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</si>
  <si>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</si>
  <si>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</si>
  <si>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</si>
  <si>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</si>
  <si>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</si>
  <si>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</si>
  <si>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</si>
  <si>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</si>
  <si>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</si>
  <si>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</si>
  <si>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</si>
  <si>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</si>
  <si>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</si>
  <si>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</si>
  <si>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</si>
  <si>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</si>
  <si>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</si>
  <si>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</si>
  <si>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</si>
  <si>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</si>
  <si>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</si>
  <si>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</si>
  <si>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</si>
  <si>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</si>
  <si>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</si>
  <si>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</si>
  <si>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</si>
  <si>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</si>
  <si>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</si>
  <si>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</si>
  <si>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</si>
  <si>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</si>
  <si>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</si>
  <si>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</si>
  <si>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</si>
  <si>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</si>
  <si>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</si>
  <si>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</si>
  <si>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</si>
  <si>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</si>
  <si>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</si>
  <si>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</si>
  <si>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</si>
  <si>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</si>
  <si>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</si>
  <si>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</si>
  <si>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</si>
  <si>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</si>
  <si>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</si>
  <si>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</si>
  <si>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</si>
  <si>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</si>
  <si>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</si>
  <si>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</si>
  <si>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</si>
  <si>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</si>
  <si>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</si>
  <si>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</si>
  <si>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</si>
  <si>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</si>
  <si>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</si>
  <si>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</si>
  <si>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</si>
  <si>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</si>
  <si>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</si>
  <si>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</si>
  <si>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</si>
  <si>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</si>
  <si>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</si>
  <si>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</si>
  <si>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</si>
  <si>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</si>
  <si>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</si>
  <si>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</si>
  <si>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</si>
  <si>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</si>
  <si>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</si>
  <si>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</si>
  <si>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</si>
  <si>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</si>
  <si>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</si>
  <si>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</si>
  <si>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</si>
  <si>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</si>
  <si>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</si>
  <si>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</si>
  <si>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</si>
  <si>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</si>
  <si>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</si>
  <si>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</si>
  <si>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</si>
  <si>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</si>
  <si>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</si>
  <si>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</si>
  <si>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</si>
  <si>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</si>
  <si>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</si>
  <si>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</si>
  <si>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</si>
  <si>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</si>
  <si>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</si>
  <si>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</si>
  <si>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</si>
  <si>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</si>
  <si>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</si>
  <si>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</si>
  <si>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</si>
  <si>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</si>
  <si>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</si>
  <si>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</si>
  <si>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</si>
  <si>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</si>
  <si>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</si>
  <si>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</si>
  <si>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</si>
  <si>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</si>
  <si>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</si>
  <si>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</si>
  <si>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</si>
  <si>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</si>
  <si>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</si>
  <si>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</si>
  <si>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</si>
  <si>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</si>
  <si>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</si>
  <si>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</si>
  <si>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</si>
  <si>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</si>
  <si>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</si>
  <si>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</si>
  <si>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</si>
  <si>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</si>
  <si>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</si>
  <si>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</si>
  <si>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</si>
  <si>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</si>
  <si>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</si>
  <si>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</si>
  <si>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</si>
  <si>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</si>
  <si>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</si>
  <si>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</si>
  <si>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</si>
  <si>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</si>
  <si>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</si>
  <si>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</si>
  <si>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</si>
  <si>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</si>
  <si>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</si>
  <si>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</si>
  <si>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</si>
  <si>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</si>
  <si>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</si>
  <si>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</si>
  <si>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</si>
  <si>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</si>
  <si>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</si>
  <si>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</si>
  <si>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</si>
  <si>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</si>
  <si>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</si>
  <si>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</si>
  <si>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</si>
  <si>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</si>
  <si>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</si>
  <si>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</si>
  <si>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</si>
  <si>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</si>
  <si>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</si>
  <si>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</si>
  <si>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</si>
  <si>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</si>
  <si>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</si>
  <si>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</si>
  <si>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</si>
  <si>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</si>
  <si>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</si>
  <si>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</si>
  <si>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</si>
  <si>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</si>
  <si>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</si>
  <si>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</si>
  <si>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</si>
  <si>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</si>
  <si>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</si>
  <si>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</si>
  <si>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</si>
  <si>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</si>
  <si>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</si>
  <si>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</si>
  <si>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</si>
  <si>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</si>
  <si>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</si>
  <si>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</si>
  <si>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</si>
  <si>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</si>
  <si>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</si>
  <si>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</si>
  <si>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</si>
  <si>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</si>
  <si>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</si>
  <si>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</si>
  <si>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</si>
  <si>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</si>
  <si>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</si>
  <si>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</si>
  <si>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</si>
  <si>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</si>
  <si>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</si>
  <si>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</si>
  <si>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</si>
  <si>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</si>
  <si>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</si>
  <si>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</si>
  <si>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</si>
  <si>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</si>
  <si>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</si>
  <si>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</si>
  <si>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</si>
  <si>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</si>
  <si>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</si>
  <si>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</si>
  <si>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</si>
  <si>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</si>
  <si>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</si>
  <si>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</si>
  <si>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</si>
  <si>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</si>
  <si>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</si>
  <si>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</si>
  <si>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</si>
  <si>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</si>
  <si>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</si>
  <si>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</si>
  <si>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</si>
  <si>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</si>
  <si>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</si>
  <si>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</si>
  <si>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</si>
  <si>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</si>
  <si>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</si>
  <si>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</si>
  <si>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</si>
  <si>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</si>
  <si>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</si>
  <si>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</si>
  <si>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</si>
  <si>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</si>
  <si>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</si>
  <si>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</si>
  <si>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</si>
  <si>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</si>
  <si>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</si>
  <si>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</si>
  <si>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</si>
  <si>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</si>
  <si>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</si>
  <si>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</si>
  <si>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20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</si>
  <si>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</si>
  <si>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</si>
  <si>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</si>
  <si>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</si>
  <si>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</si>
  <si>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</si>
  <si>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</si>
  <si>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</si>
  <si>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</si>
  <si>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</si>
  <si>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</si>
  <si>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</si>
  <si>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</si>
  <si>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</si>
  <si>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</si>
  <si>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</si>
  <si>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</si>
  <si>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</si>
  <si>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</si>
  <si>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10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</si>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</sst>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323.00993101851782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0.20136620370612945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45985.958356944444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45985.958356944444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45985.958356944444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45985.958356944444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45985.958356944444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45985.958356944444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45985.958356944444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45985.958356944444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45985.958356944444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45985.958356944444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45985.958356944444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45985.958356944444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45985.958356944444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45985.958356944444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45985.958356944444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45985.958356944444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45985.958356944444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45985.958356944444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45985.958356944444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45985.958356944444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45985.958356944444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45985.958356944444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45985.958356944444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45985.958356944444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45985.958356944444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45985.958356944444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45985.958356944444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45985.958356944444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45985.958356944444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45985.958356944444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45985.958356944444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45985.958356944444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45985.958356944444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45985.958356944444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45985.958356944444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45985.958356944444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45985.958356944444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45985.958356944444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45985.958356944444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45985.958356944444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45985.958356944444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45985.958356944444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45985.958356944444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45985.958356944444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45985.958356944444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45985.958356944444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45985.958356944444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45985.958356944444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45985.958356944444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45985.958356944444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45985.958356944444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45985.958356944444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45985.958356944444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45985.958356944444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45985.958356944444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45985.958356944444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45985.958356944444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45985.958356944444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45985.958356944444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45985.958356944444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45985.958356944444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45985.958356944444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45985.958356944444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45985.958356944444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160.95851898148248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1.5709379629624891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9.5324537040141877E-2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2.1435648144688457E-2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45985.958356944444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45985.958356944444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45985.958356944444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45985.958356944444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45985.958356944444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45985.958356944444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45985.958356944444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45985.958356944444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45985.958356944444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45985.958356944444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45985.958356944444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45985.958356944444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45985.958356944444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45985.958356944444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45985.958356944444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45985.958356944444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45985.958356944444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45985.958356944444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45985.958356944444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45985.958356944444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45985.958356944444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45985.958356944444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45985.958356944444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45985.958356944444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45985.958356944444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45985.958356944444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45985.958356944444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45985.958356944444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45985.958356944444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45985.958356944444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45985.958356944444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45985.958356944444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45985.958356944444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45985.958356944444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45985.958356944444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45985.958356944444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45985.958356944444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45985.958356944444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45985.958356944444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45985.958356944444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45985.958356944444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45985.958356944444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45985.958356944444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45985.958356944444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45985.958356944444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45985.958356944444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45985.958356944444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45985.958356944444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45985.958356944444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45985.958356944444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45985.958356944444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45985.958356944444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45985.958356944444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45985.958356944444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45985.958356944444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45985.958356944444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45985.958356944444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45985.958356944444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45985.958356944444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45985.958356944444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45985.958356944444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45985.958356944444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45985.958356944444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45985.958356944444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45985.958356944444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45985.958356944444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45985.958356944444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45985.958356944444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45985.958356944444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45985.958356944444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45985.958356944444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45985.958356944444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45985.958356944444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45985.958356944444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45985.958356944444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45985.958356944444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45985.958356944444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45985.958356944444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45985.958356944444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45985.958356944444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45985.958356944444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45985.958356944444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45985.958356944444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45985.958356944444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45985.958356944444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45985.958356944444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45985.958356944444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45985.958356944444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45985.958356944444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45985.958356944444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45985.958356944444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45985.958356944444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45985.958356944444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45985.958356944444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45985.958356944444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45985.958356944444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45985.958356944444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45985.958356944444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45985.958356944444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45985.958356944444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45985.958356944444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45985.958356944444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45985.958356944444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45985.958356944444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45985.958356944444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45985.958356944444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45985.958356944444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45985.958356944444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45985.958356944444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45985.958356944444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45985.958356944444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45985.958356944444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45985.958356944444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45985.958356944444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45985.958356944444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45985.958356944444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45985.958356944444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45985.958356944444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45985.958356944444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45985.958356944444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45985.958356944444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45985.958356944444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45985.958356944444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45985.958356944444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45985.958356944444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45985.958356944444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45985.958356944444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45985.958356944444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45985.958356944444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45985.958356944444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45985.958356944444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45985.958356944444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45985.958356944444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45985.958356944444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45985.958356944444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45985.958356944444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45985.958356944444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45985.958356944444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45985.958356944444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45985.958356944444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45985.958356944444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45985.958356944444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45985.958356944444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45985.958356944444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45985.958356944444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45985.958356944444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45985.958356944444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45985.958356944444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45985.958356944444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45985.958356944444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45985.958356944444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45985.958356944444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45985.958356944444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45985.958356944444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45985.958356944444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45985.958356944444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45985.958356944444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45985.958356944444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45985.958356944444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45985.958356944444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45985.958356944444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45985.958356944444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45985.958356944444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45985.958356944444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45985.958356944444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45985.958356944444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45985.958356944444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45985.958356944444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45985.958356944444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45985.958356944444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45985.958356944444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45985.958356944444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45985.958356944444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45985.958356944444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45985.958356944444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45985.958356944444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45985.958356944444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45985.958356944444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45985.958356944444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45985.958356944444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45985.958356944444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45985.958356944444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45985.958356944444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45985.958356944444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45985.958356944444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45985.958356944444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45985.958356944444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45985.958356944444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45985.958356944444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45985.958356944444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45985.958356944444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45985.958356944444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45985.958356944444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45985.958356944444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45985.958356944444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45985.958356944444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45985.958356944444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45985.958356944444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45985.958356944444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45985.958356944444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45985.958356944444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45985.958356944444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45985.958356944444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45985.958356944444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45985.958356944444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45985.958356944444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45985.958356944444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45985.958356944444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45985.958356944444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45985.958356944444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45985.958356944444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45985.958356944444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45985.958356944444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45985.958356944444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45985.958356944444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45985.958356944444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45985.958356944444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45985.958356944444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45985.958356944444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45985.958356944444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45985.958356944444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45985.958356944444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45985.958356944444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45985.958356944444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45985.958356944444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45985.958356944444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45985.958356944444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45985.958356944444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45985.958356944444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45985.958356944444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45985.958356944444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45985.958356944444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45985.958356944444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45985.958356944444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45985.958356944444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45985.958356944444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45985.958356944444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45985.958356944444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45985.958356944444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45985.958356944444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45985.958356944444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45985.958356944444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45985.958356944444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45985.958356944444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45985.958356944444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45985.958356944444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45985.958356944444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45985.958356944444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45985.958356944444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45985.958356944444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45985.958356944444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45985.958356944444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45985.958356944444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45985.958356944444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45985.958356944444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45985.958356944444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45985.958356944444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45985.958356944444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45985.958356944444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45985.958356944444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45985.958356944444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45985.958356944444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45985.958356944444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45985.958356944444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45985.958356944444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45985.958356944444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45985.958356944444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45985.958356944444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45985.958356944444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45985.958356944444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45985.958356944444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45985.958356944444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45985.958356944444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45985.958356944444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45985.958356944444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45985.958356944444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45985.958356944444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45985.958356944444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45985.958356944444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45985.958356944444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45985.958356944444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45985.958356944444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45985.958356944444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45985.958356944444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45985.958356944444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45985.958356944444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45985.958356944444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45985.958356944444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45985.958356944444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45985.958356944444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45985.958356944444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45985.958356944444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45985.958356944444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45985.958356944444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45985.958356944444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45985.958356944444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45985.958356944444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45985.958356944444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45985.958356944444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45985.958356944444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45985.958356944444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45985.958356944444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45985.958356944444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45985.958356944444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45985.958356944444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45985.958356944444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45985.958356944444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45985.958356944444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45985.958356944444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45985.958356944444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45985.958356944444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45985.958356944444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45985.958356944444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45985.958356944444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45985.958356944444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45985.958356944444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45985.958356944444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45985.958356944444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45985.958356944444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45985.958356944444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45985.958356944444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45985.958356944444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45985.958356944444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45985.958356944444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45985.958356944444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45985.958356944444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45985.958356944444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45985.958356944444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45985.958356944444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45985.958356944444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45985.958356944444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45985.958356944444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45985.958356944444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45985.958356944444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45985.958356944444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45985.958356944444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45985.958356944444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45985.958356944444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45985.958356944444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45985.958356944444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45985.958356944444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45985.958356944444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45985.958356944444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45985.958356944444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45985.958356944444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45985.958356944444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45985.958356944444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45985.958356944444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45985.958356944444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45985.958356944444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45985.958356944444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45985.958356944444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45985.958356944444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45985.958356944444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45985.958356944444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45985.958356944444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45985.958356944444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45985.958356944444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45985.958356944444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45985.958356944444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45985.958356944444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45985.958356944444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45985.958356944444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45985.958356944444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45985.958356944444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45985.958356944444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45985.958356944444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45985.958356944444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45985.958356944444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45985.958356944444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45985.958356944444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45985.958356944444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45985.958356944444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45985.958356944444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45985.958356944444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45985.958356944444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45985.958356944444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45985.958356944444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45985.958356944444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45985.958356944444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45985.958356944444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45985.958356944444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45985.958356944444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45985.958356944444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45985.958356944444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45985.958356944444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45985.958356944444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45985.958356944444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45985.958356944444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45985.958356944444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45985.958356944444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45985.958356944444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45985.958356944444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45985.958356944444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45985.958356944444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45985.958356944444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45985.958356944444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45985.958356944444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45985.958356944444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45985.958356944444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45985.958356944444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45985.958356944444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45985.958356944444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45985.958356944444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45985.958356944444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45985.958356944444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45985.958356944444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45985.958356944444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45985.958356944444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45985.958356944444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45985.958356944444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45985.958356944444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45985.958356944444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45985.958356944444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45985.958356944444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45985.958356944444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45985.958356944444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45985.958356944444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45985.958356944444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45985.958356944444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45985.958356944444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45985.958356944444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45985.958356944444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45985.958356944444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45985.958356944444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45985.958356944444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45985.958356944444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45985.958356944444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45985.958356944444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45985.958356944444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45985.958356944444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45985.958356944444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45985.958356944444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45985.958356944444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45985.958356944444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45985.958356944444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45985.958356944444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45985.958356944444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45985.958356944444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45985.958356944444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45985.958356944444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45985.958356944444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45985.958356944444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45985.958356944444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45985.958356944444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45985.958356944444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45985.958356944444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45985.958356944444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45985.958356944444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45985.958356944444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45985.958356944444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45985.958356944444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45985.958356944444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45985.958356944444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45985.958356944444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45985.958356944444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45985.958356944444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45985.958356944444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45985.958356944444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45985.958356944444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45985.958356944444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45985.958356944444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45985.958356944444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45985.958356944444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45985.958356944444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45985.958356944444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45985.958356944444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45985.958356944444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45985.958356944444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45985.958356944444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45985.958356944444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45985.958356944444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45985.958356944444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45985.958356944444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45985.958356944444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45985.958356944444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45985.958356944444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45985.958356944444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45985.958356944444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45985.958356944444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45985.958356944444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45985.958356944444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45985.958356944444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45985.958356944444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45985.958356944444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45985.958356944444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45985.958356944444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45985.958356944444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45985.958356944444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45985.958356944444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45985.958356944444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45985.958356944444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45985.958356944444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45985.958356944444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45985.958356944444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45985.958356944444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45985.958356944444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45985.958356944444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45985.958356944444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45985.958356944444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45985.958356944444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45985.958356944444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45985.958356944444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45985.958356944444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45985.958356944444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45985.958356944444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45985.958356944444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45985.958356944444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45985.958356944444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45985.958356944444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45985.958356944444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45985.958356944444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45985.958356944444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45985.958356944444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45985.958356944444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45985.958356944444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45985.958356944444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45985.958356944444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45985.958356944444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45985.958356944444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45985.958356944444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45985.958356944444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45985.958356944444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45985.958356944444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45985.958356944444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45985.958356944444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45985.958356944444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45985.958356944444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45985.958356944444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45985.958356944444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45985.958356944444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45985.958356944444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45985.958356944444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45985.958356944444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45985.958356944444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45985.958356944444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45985.958356944444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45985.958356944444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45985.958356944444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45985.958356944444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45985.958356944444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45985.958356944444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45985.958356944444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45985.958356944444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45985.958356944444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45985.958356944444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45985.958356944444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45985.958356944444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45985.958356944444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45985.958356944444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45985.958356944444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45985.958356944444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45985.958356944444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45985.958356944444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45985.958356944444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45985.958356944444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45985.958356944444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45985.958356944444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45985.958356944444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45985.958356944444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45985.958356944444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45985.958356944444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45985.958356944444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45985.958356944444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45985.958356944444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45985.958356944444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45985.958356944444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45985.958356944444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45985.958356944444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45985.958356944444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45985.958356944444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45985.958356944444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45985.958356944444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45985.958356944444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45985.958356944444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45985.958356944444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45985.958356944444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45985.958356944444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45985.958356944444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45985.958356944444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45985.958356944444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45985.958356944444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45985.958356944444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45985.958356944444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45985.958356944444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45985.958356944444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45985.958356944444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45985.958356944444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45985.958356944444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45985.958356944444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45985.958356944444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45985.958356944444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45985.958356944444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45985.958356944444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45985.958356944444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45985.958356944444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45985.958356944444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45985.958356944444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45985.958356944444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45985.958356944444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45985.958356944444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45985.958356944444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45985.958356944444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45985.958356944444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45985.958356944444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45985.958356944444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45985.958356944444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45985.958356944444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45985.958356944444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45985.958356944444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45985.958356944444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45985.958356944444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45985.958356944444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45985.958356944444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45985.958356944444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45985.958356944444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45985.958356944444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45985.958356944444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45985.958356944444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45985.958356944444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45985.958356944444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45985.958356944444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45985.958356944444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45985.958356944444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45985.958356944444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45985.958356944444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45985.958356944444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45985.958356944444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45985.958356944444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45985.958356944444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45985.958356944444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45985.958356944444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45985.958356944444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45985.958356944444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45985.958356944444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45985.958356944444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45985.958356944444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45985.958356944444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45985.958356944444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45985.958356944444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45985.958356944444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45985.958356944444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45985.958356944444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45985.958356944444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45985.958356944444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45985.958356944444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45985.958356944444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45985.958356944444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45985.958356944444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45985.958356944444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45985.958356944444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45985.958356944444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45985.958356944444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45985.958356944444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45985.958356944444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45985.958356944444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45985.958356944444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45985.958356944444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45985.958356944444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45985.958356944444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45985.958356944444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45985.958356944444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45985.958356944444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45985.958356944444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45985.958356944444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45985.958356944444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45985.958356944444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45985.958356944444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45985.958356944444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45985.958356944444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45985.958356944444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45985.958356944444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45985.958356944444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45985.958356944444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45985.958356944444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45985.958356944444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45985.958356944444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45985.958356944444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45985.958356944444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45985.958356944444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45985.958356944444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45985.958356944444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45985.958356944444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45985.958356944444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45985.958356944444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45985.958356944444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45985.958356944444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45985.958356944444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45985.958356944444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45985.958356944444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45985.958356944444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45985.958356944444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45985.958356944444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45985.958356944444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45985.958356944444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45985.958356944444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45985.958356944444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45985.958356944444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45985.958356944444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45985.958356944444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45985.958356944444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45985.958356944444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45985.958356944444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45985.958356944444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45985.958356944444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45985.958356944444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45985.958356944444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45985.958356944444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45985.958356944444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45985.958356944444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45985.958356944444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45985.958356944444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45985.958356944444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45985.958356944444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45985.958356944444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45985.958356944444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45985.958356944444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45985.958356944444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45985.958356944444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45985.958356944444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45985.958356944444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45985.958356944444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45985.958356944444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45985.958356944444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45985.958356944444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45985.958356944444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45985.958356944444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45985.958356944444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45985.958356944444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45985.958356944444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45985.958356944444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45985.958356944444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45985.958356944444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45985.958356944444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45985.958356944444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45985.958356944444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45985.958356944444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45985.958356944444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45985.958356944444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45985.958356944444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45985.958356944444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45985.958356944444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45985.958356944444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45985.958356944444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45985.958356944444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45985.958356944444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45985.958356944444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45985.958356944444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45985.958356944444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45985.958356944444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45985.958356944444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45985.958356944444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45985.958356944444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45985.958356944444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45985.958356944444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45985.958356944444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45985.958356944444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45985.958356944444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45985.958356944444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45985.958356944444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45985.958356944444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45985.958356944444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45985.958356944444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45985.958356944444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45985.958356944444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45985.958356944444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45985.958356944444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45985.958356944444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45985.958356944444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45985.958356944444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45985.958356944444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45985.958356944444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45985.958356944444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45985.958356944444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45985.958356944444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45985.958356944444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45985.958356944444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45985.958356944444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45985.958356944444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45985.958356944444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45985.958356944444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45985.958356944444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45985.958356944444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45985.958356944444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45985.958356944444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45985.958356944444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45985.958356944444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45985.958356944444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45985.958356944444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45985.958356944444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45985.958356944444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45985.958356944444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45985.958356944444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45985.958356944444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45985.958356944444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45985.958356944444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45985.958356944444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45985.958356944444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45985.958356944444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45985.958356944444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45985.958356944444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45985.958356944444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45985.958356944444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45985.958356944444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45985.958356944444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45985.958356944444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45985.958356944444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45985.958356944444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45985.958356944444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45985.958356944444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45985.958356944444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45985.958356944444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45985.958356944444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45985.958356944444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45985.958356944444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45985.958356944444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45985.958356944444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45985.958356944444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45985.958356944444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45985.958356944444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45985.958356944444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45985.958356944444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45985.958356944444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45985.958356944444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45985.958356944444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45985.958356944444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45985.958356944444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45985.958356944444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45985.958356944444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45985.958356944444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45985.958356944444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45985.958356944444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45985.958356944444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45985.958356944444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45985.958356944444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45985.958356944444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45985.958356944444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45985.958356944444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45985.958356944444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45985.958356944444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45985.958356944444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45985.958356944444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45985.958356944444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45985.958356944444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45985.958356944444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45985.958356944444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45985.958356944444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45985.958356944444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45985.958356944444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45985.958356944444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45985.958356944444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45985.958356944444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45985.958356944444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45985.958356944444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45985.958356944444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45985.958356944444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45985.958356944444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45985.958356944444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45985.958356944444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45985.958356944444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45985.958356944444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45985.958356944444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45985.958356944444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45985.958356944444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45985.958356944444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45985.958356944444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45985.958356944444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45985.958356944444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45985.958356944444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45985.958356944444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45985.958356944444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45985.958356944444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45985.958356944444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45985.958356944444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45985.958356944444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45985.958356944444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45985.958356944444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45985.958356944444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45985.958356944444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45985.958356944444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45985.958356944444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45985.958356944444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45985.958356944444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45985.958356944444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45985.958356944444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45985.958356944444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45985.958356944444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45985.958356944444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45985.958356944444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45985.958356944444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45985.958356944444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45985.958356944444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45985.958356944444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45985.958356944444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45985.958356944444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45985.958356944444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45985.958356944444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45985.958356944444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45985.958356944444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45985.958356944444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45985.958356944444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45985.958356944444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45985.958356944444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45985.958356944444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45985.958356944444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45985.958356944444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45985.958356944444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45985.958356944444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45985.958356944444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45985.958356944444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45985.958356944444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45985.958356944444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45985.958356944444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45985.958356944444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45985.958356944444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45985.958356944444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45985.958356944444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45985.958356944444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45985.958356944444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45985.958356944444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45985.958356944444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45985.958356944444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45985.958356944444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45985.958356944444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45985.958356944444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45985.958356944444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45985.958356944444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45985.958356944444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45985.958356944444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45985.958356944444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45985.958356944444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45985.958356944444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45985.958356944444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45985.958356944444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45985.958356944444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45985.958356944444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45985.958356944444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45985.958356944444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45985.958356944444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45985.958356944444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45985.958356944444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45985.958356944444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45985.958356944444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45985.958356944444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45985.958356944444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45985.958356944444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45985.958356944444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45985.958356944444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45985.958356944444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45985.958356944444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45985.958356944444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45985.958356944444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45985.958356944444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45985.958356944444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45985.958356944444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45985.958356944444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45985.958356944444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45985.958356944444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45985.958356944444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45985.958356944444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45985.958356944444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45985.958356944444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45985.958356944444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45985.958356944444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45985.958356944444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45985.958356944444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45985.958356944444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45985.958356944444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45985.958356944444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45985.958356944444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45985.958356944444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45985.958356944444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45985.958356944444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45985.958356944444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45985.958356944444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45985.958356944444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45985.958356944444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45985.958356944444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45985.958356944444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45985.958356944444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45985.958356944444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45985.958356944444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45985.958356944444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45985.958356944444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45985.958356944444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45985.958356944444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45985.958356944444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45985.958356944444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45985.958356944444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45985.958356944444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45985.958356944444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45985.958356944444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45985.958356944444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45985.958356944444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45985.958356944444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45985.958356944444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45985.958356944444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45985.958356944444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45985.958356944444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45985.958356944444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45985.958356944444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45985.958356944444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45985.958356944444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45985.958356944444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45985.958356944444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45985.958356944444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45985.958356944444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45985.958356944444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45985.958356944444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45985.958356944444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45985.958356944444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45985.958356944444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45985.958356944444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45985.958356944444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45985.958356944444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45985.958356944444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45985.958356944444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45985.958356944444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45985.958356944444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45985.958356944444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45985.958356944444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45985.958356944444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45985.958356944444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45985.958356944444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45985.958356944444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45985.958356944444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45985.958356944444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45985.958356944444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45985.958356944444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45985.958356944444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45985.958356944444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45985.958356944444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45985.958356944444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45985.958356944444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45985.958356944444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45985.958356944444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45985.958356944444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45985.958356944444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45985.958356944444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45985.958356944444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45985.958356944444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45985.958356944444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45985.958356944444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45985.958356944444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45985.958356944444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45985.958356944444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45985.958356944444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45985.958356944444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45985.958356944444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45985.958356944444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45985.958356944444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45985.958356944444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45985.958356944444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45985.958356944444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45985.958356944444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45985.958356944444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45985.958356944444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45985.958356944444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45985.958356944444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45985.958356944444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45985.958356944444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45985.958356944444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45985.958356944444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45985.958356944444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45985.958356944444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45985.958356944444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45985.958356944444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45985.958356944444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45985.958356944444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45985.958356944444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45985.958356944444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45985.958356944444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45985.958356944444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45985.958356944444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45985.958356944444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45985.958356944444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45985.958356944444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45985.958356944444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45985.958356944444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45985.958356944444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45985.958356944444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45985.958356944444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45985.958356944444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45985.958356944444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45985.958356944444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45985.958356944444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282.47763935184776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0.13174814814556157</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1.6701851847756188E-2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45985.958356944444</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45985.958356944444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45985.958356944444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45985.958356944444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45985.958356944444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45985.958356944444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45985.958356944444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45985.958356944444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45985.958356944444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45985.958356944444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45985.958356944444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45985.958356944444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45985.958356944444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45985.958356944444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45985.958356944444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45985.958356944444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45985.958356944444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45985.958356944444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45985.958356944444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45985.958356944444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45985.958356944444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45985.958356944444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45985.958356944444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45985.958356944444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45985.958356944444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45985.958356944444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45985.958356944444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45985.958356944444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45985.958356944444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45985.958356944444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45985.958356944444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45985.958356944444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45985.958356944444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45985.958356944444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45985.958356944444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45985.958356944444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45985.958356944444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45985.958356944444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45985.958356944444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45985.958356944444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45985.958356944444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45985.958356944444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45985.958356944444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45985.958356944444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45985.958356944444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45985.958356944444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45985.958356944444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45985.958356944444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45985.958356944444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45985.958356944444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45985.958356944444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45985.958356944444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45985.958356944444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45985.958356944444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45985.958356944444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45985.958356944444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45985.958356944444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45985.958356944444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45985.958356944444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45985.958356944444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45985.958356944444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45985.958356944444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45985.958356944444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45985.958356944444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45985.958356944444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45985.958356944444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45985.958356944444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45985.958356944444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45985.958356944444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45985.958356944444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45985.958356944444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45985.958356944444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45985.958356944444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45985.958356944444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45985.958356944444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45985.958356944444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45985.958356944444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45985.958356944444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45985.958356944444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45985.958356944444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45985.958356944444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45985.958356944444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45985.958356944444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45985.958356944444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45985.958356944444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45985.958356944444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45985.958356944444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45985.958356944444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45985.958356944444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45985.958356944444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45985.958356944444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45985.958356944444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45985.958356944444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45985.958356944444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45985.958356944444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45985.958356944444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45985.958356944444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45985.958356944444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45985.958356944444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45985.958356944444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45985.958356944444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45985.958356944444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45985.958356944444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45985.958356944444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45985.958356944444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45985.958356944444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45985.958356944444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45985.958356944444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45985.958356944444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45985.958356944444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45985.958356944444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45985.958356944444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45985.958356944444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45985.958356944444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45985.958356944444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45985.958356944444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45985.958356944444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45985.958356944444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45985.958356944444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45985.958356944444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45985.958356944444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45985.958356944444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45985.958356944444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45985.958356944444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45985.958356944444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45985.958356944444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45985.958356944444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45985.958356944444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45985.958356944444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45985.958356944444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45985.958356944444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45985.958356944444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45985.958356944444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45985.958356944444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45985.958356944444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45985.958356944444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45985.958356944444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45985.958356944444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45985.958356944444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45985.958356944444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45985.958356944444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45985.958356944444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45985.958356944444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45985.958356944444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45985.958356944444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45985.958356944444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45985.958356944444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45985.958356944444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45985.958356944444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45985.958356944444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45985.958356944444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45985.958356944444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45985.958356944444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45985.958356944444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45985.958356944444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45985.958356944444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45985.958356944444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45985.958356944444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45985.958356944444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45985.958356944444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45985.958356944444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45985.958356944444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45985.958356944444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45985.958356944444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45985.958356944444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45985.958356944444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45985.958356944444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45985.958356944444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45985.958356944444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45985.958356944444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45985.958356944444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45985.958356944444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45985.958356944444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45985.958356944444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45985.958356944444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45985.958356944444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45985.958356944444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45985.958356944444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45985.958356944444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45985.958356944444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45985.958356944444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45985.958356944444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45985.958356944444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45985.958356944444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45985.958356944444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45985.958356944444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45985.958356944444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45985.958356944444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45985.958356944444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45985.958356944444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45985.958356944444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45985.958356944444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45985.958356944444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45985.958356944444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45985.958356944444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45985.958356944444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45985.958356944444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45985.958356944444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45985.958356944444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45985.958356944444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45985.958356944444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45985.958356944444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45985.958356944444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45985.958356944444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45985.958356944444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45985.958356944444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45985.958356944444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45985.958356944444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45985.958356944444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45985.958356944444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45985.958356944444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45985.958356944444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45985.958356944444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45985.958356944444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45985.958356944444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45985.958356944444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45985.958356944444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45985.958356944444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45985.958356944444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45985.958356944444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45985.958356944444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45985.958356944444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45985.958356944444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45985.958356944444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45985.958356944444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45985.958356944444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45985.958356944444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45985.958356944444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45985.958356944444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45985.958356944444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45985.958356944444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45985.958356944444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45985.958356944444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45985.958356944444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45985.958356944444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45985.958356944444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45985.958356944444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45985.958356944444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45985.958356944444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45985.958356944444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45985.958356944444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45985.958356944444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45985.958356944444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45985.958356944444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45985.958356944444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45985.958356944444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45985.958356944444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45985.958356944444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45985.958356944444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45985.958356944444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45985.958356944444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45985.958356944444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45985.958356944444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45985.958356944444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45985.958356944444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45985.958356944444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45985.958356944444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45985.958356944444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45985.958356944444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45985.958356944444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45985.958356944444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45985.958356944444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45985.958356944444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45985.958356944444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45985.958356944444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45985.958356944444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45985.958356944444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45985.958356944444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45985.958356944444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45985.958356944444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45985.958356944444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45985.958356944444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45985.958356944444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45985.958356944444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45985.958356944444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45985.958356944444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45985.958356944444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45985.958356944444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45985.958356944444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45985.958356944444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45985.958356944444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45985.958356944444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45985.958356944444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45985.958356944444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45985.958356944444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45985.958356944444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45985.958356944444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45985.958356944444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45985.958356944444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45985.958356944444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45985.958356944444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45985.958356944444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45985.958356944444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45985.958356944444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45985.958356944444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45985.958356944444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45985.958356944444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45985.958356944444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45985.958356944444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45985.958356944444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45985.958356944444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45985.958356944444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45985.958356944444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45985.958356944444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45985.958356944444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45985.958356944444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45985.958356944444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45985.958356944444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45985.958356944444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45985.958356944444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45985.958356944444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45985.958356944444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45985.958356944444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45985.958356944444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45985.958356944444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45985.958356944444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45985.958356944444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45985.958356944444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45985.958356944444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45985.958356944444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45985.958356944444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45985.958356944444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45985.958356944444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45985.958356944444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45985.958356944444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45985.958356944444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45985.958356944444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45985.958356944444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45985.958356944444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45985.958356944444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45985.958356944444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45985.958356944444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45985.958356944444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45985.958356944444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45985.958356944444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45985.958356944444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45985.958356944444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45985.958356944444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45985.958356944444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45985.958356944444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45985.958356944444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45985.958356944444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45985.958356944444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45985.958356944444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45985.958356944444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45985.958356944444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45985.958356944444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45985.958356944444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45985.958356944444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45985.958356944444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45985.958356944444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45985.958356944444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45985.958356944444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45985.958356944444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45985.958356944444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45985.958356944444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45985.958356944444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45985.958356944444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45985.958356944444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45985.958356944444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45985.958356944444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45985.958356944444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45985.958356944444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45985.958356944444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45985.958356944444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45985.958356944444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45985.958356944444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45985.958356944444</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94.126296759255638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59.769479629627313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37.297245833331544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4.5850583333303803</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3</v>
      </c>
      <c r="D6" s="109" t="s">
        <v>35449</v>
      </c>
      <c r="E6" s="109" t="s">
        <v>39102</v>
      </c>
      <c r="F6" s="109" t="s">
        <v>39131</v>
      </c>
      <c r="G6" s="111" t="str">
        <f ca="1">IFERROR(NOW()-F6,"")</f>
        <v/>
      </c>
      <c r="H6" s="122">
        <v>45985.908877314818</v>
      </c>
      <c r="I6" s="109" t="str">
        <f>IFERROR(VLOOKUP(D6,DB!A:F,6,0),"")</f>
        <v>Generator-SG</v>
      </c>
      <c r="J6" s="109" t="str">
        <f>IFERROR(VLOOKUP(D6,DB!A:G,7,0),"")</f>
        <v>Good</v>
      </c>
      <c r="K6" s="109" t="s">
        <v>39132</v>
      </c>
      <c r="L6" s="109" t="str">
        <f>IFERROR(VLOOKUP(D6,DB!A:I,9,0),"")</f>
        <v>Latis</v>
      </c>
    </row>
    <row r="7" spans="1:13">
      <c r="A7" s="109" t="s">
        <v>39133</v>
      </c>
      <c r="B7" s="109" t="str">
        <f>IFERROR(VLOOKUP(D7,DB!A:K,11,0),"")</f>
        <v>R5</v>
      </c>
      <c r="C7" s="109">
        <v>1</v>
      </c>
      <c r="D7" s="109" t="s">
        <v>32330</v>
      </c>
      <c r="E7" s="109" t="s">
        <v>39021</v>
      </c>
      <c r="F7" s="122">
        <v>45985.930601851855</v>
      </c>
      <c r="G7" s="111">
        <f ca="1">IFERROR(NOW()-F7,"")</f>
        <v>2.7755092589359265E-2</v>
      </c>
      <c r="H7" s="122">
        <v>45985.920300925929</v>
      </c>
      <c r="I7" s="109" t="str">
        <f>IFERROR(VLOOKUP(D7,DB!A:F,6,0),"")</f>
        <v>SCECO</v>
      </c>
      <c r="J7" s="109" t="str">
        <f>IFERROR(VLOOKUP(D7,DB!A:G,7,0),"")</f>
        <v>Dead</v>
      </c>
      <c r="K7" s="109" t="s">
        <v>39132</v>
      </c>
      <c r="L7" s="109" t="str">
        <f>IFERROR(VLOOKUP(D7,DB!A:I,9,0),"")</f>
        <v>Latis</v>
      </c>
    </row>
    <row r="8" spans="1:13">
      <c r="A8" s="109" t="s">
        <v>39134</v>
      </c>
      <c r="B8" s="109" t="str">
        <f>IFERROR(VLOOKUP(D8,DB!A:K,11,0),"")</f>
        <v>R5</v>
      </c>
      <c r="C8" s="109">
        <v>1</v>
      </c>
      <c r="D8" s="109" t="s">
        <v>32245</v>
      </c>
      <c r="E8" s="109" t="s">
        <v>39021</v>
      </c>
      <c r="F8" s="122">
        <v>45985.941192129627</v>
      </c>
      <c r="G8" s="111">
        <f ca="1">IFERROR(NOW()-F8,"")</f>
        <v>1.7164814817078877E-2</v>
      </c>
      <c r="H8" s="122">
        <v>45985.762777777774</v>
      </c>
      <c r="I8" s="109" t="str">
        <f>IFERROR(VLOOKUP(D8,DB!A:F,6,0),"")</f>
        <v>SCECO</v>
      </c>
      <c r="J8" s="109" t="str">
        <f>IFERROR(VLOOKUP(D8,DB!A:G,7,0),"")</f>
        <v>Dead</v>
      </c>
      <c r="K8" s="109" t="s">
        <v>39132</v>
      </c>
      <c r="L8" s="109" t="str">
        <f>IFERROR(VLOOKUP(D8,DB!A:I,9,0),"")</f>
        <v>Latis</v>
      </c>
    </row>
    <row r="9" spans="1:13">
      <c r="A9" s="109"/>
      <c r="B9" s="109" t="str">
        <f>IFERROR(VLOOKUP(D9,DB!A:K,11,0),"")</f>
        <v/>
      </c>
      <c r="C9" s="109"/>
      <c r="D9" s="109"/>
      <c r="E9" s="109"/>
      <c r="F9" s="109"/>
      <c r="G9" s="111">
        <f ca="1">IFERROR(NOW()-F9,"")</f>
        <v>45985.958356944444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45985.958356944444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45985.958356944444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45985.958356944444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45985.958356944444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45985.958356944444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45985.958356944444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45985.958356944444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45985.958356944444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45985.958356944444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45985.958356944444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45985.958356944444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45985.958356944444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45985.958356944444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45985.958356944444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45985.958356944444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45985.958356944444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45985.958356944444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45985.958356944444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45985.958356944444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45985.958356944444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45985.958356944444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45985.958356944444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45985.958356944444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45985.958356944444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45985.958356944444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45985.958356944444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45985.958356944444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45985.958356944444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45985.958356944444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45985.958356944444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45985.958356944444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45985.958356944444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45985.958356944444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45985.958356944444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45985.958356944444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45985.958356944444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45985.958356944444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45985.958356944444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45985.958356944444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45985.958356944444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45985.958356944444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45985.958356944444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45985.958356944444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45985.958356944444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39135</v>
      </c>
      <c r="E2" s="109"/>
      <c r="F2" s="145"/>
      <c r="G2" s="75">
        <f ca="1">IFERROR(NOW()-F2,"-")</f>
        <v>45985.958356944444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45985.958356944444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45985.958356944444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45985.958356944444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45985.958356944444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45985.958356944444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45985.958356944444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45985.958356944444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45985.958356944444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45985.958356944444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45985.958356944444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45985.958356944444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45985.958356944444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45985.958356944444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45985.958356944444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45985.958356944444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45985.958356944444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45985.958356944444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45985.958356944444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45985.958356944444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45985.958356944444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45985.958356944444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45985.958356944444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45985.958356944444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45985.958356944444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45985.958356944444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45985.958356944444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45985.958356944444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45985.958356944444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45985.958356944444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45985.958356944444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45985.958356944444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45985.958356944444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45985.958356944444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45985.958356944444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45985.958356944444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45985.958356944444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45985.958356944444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45985.958356944444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45985.958356944444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45985.958356944444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45985.958356944444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45985.958356944444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