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97" documentId="120_S{2AC9BD13-BADA-5192-A53E-5A8FF88502F6}" xr6:coauthVersionLast="47" xr6:coauthVersionMax="47" xr10:uidLastSave="{29EAF8B9-AE9C-4622-8922-A669E898254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<sst xmlns="http://schemas.openxmlformats.org/spreadsheetml/2006/main" count="180289" uniqueCount="39127">
  <si>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</si>
  <si>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</si>
  <si>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</si>
  <si>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</si>
  <si>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</si>
  <si>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</si>
  <si>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</si>
  <si>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</si>
  <si>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</si>
  <si>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</si>
  <si>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</si>
  <si>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</si>
  <si>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</si>
  <si>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</si>
  <si>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</si>
  <si>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</si>
  <si>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</si>
  <si>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</si>
  <si>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</si>
  <si>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</si>
  <si>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</si>
  <si>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</si>
  <si>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</si>
  <si>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</si>
  <si>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</si>
  <si>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</si>
  <si>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</si>
  <si>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</si>
  <si>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</si>
  <si>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</si>
  <si>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</si>
  <si>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</si>
  <si>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</si>
  <si>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</si>
  <si>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</si>
  <si>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</si>
  <si>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</si>
  <si>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</si>
  <si>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</si>
  <si>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</si>
  <si>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</si>
  <si>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</si>
  <si>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</si>
  <si>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</si>
  <si>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</si>
  <si>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</si>
  <si>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</si>
  <si>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</si>
  <si>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</si>
  <si>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</si>
  <si>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</si>
  <si>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</si>
  <si>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</si>
  <si>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</si>
  <si>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</si>
  <si>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</si>
  <si>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</si>
  <si>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</si>
  <si>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</si>
  <si>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</si>
  <si>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</si>
  <si>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</si>
  <si>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</si>
  <si>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</si>
  <si>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</si>
  <si>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</si>
  <si>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</si>
  <si>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</si>
  <si>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</si>
  <si>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</si>
  <si>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</si>
  <si>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</si>
  <si>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</si>
  <si>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</si>
  <si>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</si>
  <si>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</si>
  <si>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</si>
  <si>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</si>
  <si>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</si>
  <si>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</si>
  <si>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</si>
  <si>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</si>
  <si>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</si>
  <si>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</si>
  <si>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</si>
  <si>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</si>
  <si>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</si>
  <si>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</si>
  <si>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</si>
  <si>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</si>
  <si>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</si>
  <si>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</si>
  <si>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</si>
  <si>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</si>
  <si>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</si>
  <si>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</si>
  <si>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</si>
  <si>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</si>
  <si>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</si>
  <si>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</si>
  <si>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</si>
  <si>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</si>
  <si>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</si>
  <si>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</si>
  <si>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</si>
  <si>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</si>
  <si>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</si>
  <si>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</si>
  <si>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</si>
  <si>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</si>
  <si>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</si>
  <si>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</si>
  <si>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</si>
  <si>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</si>
  <si>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</si>
  <si>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</si>
  <si>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</si>
  <si>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</si>
  <si>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</si>
  <si>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</si>
  <si>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</si>
  <si>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</si>
  <si>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</si>
  <si>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</si>
  <si>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</si>
  <si>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</si>
  <si>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</si>
  <si>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</si>
  <si>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</si>
  <si>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</si>
  <si>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</si>
  <si>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</si>
  <si>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</si>
  <si>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</si>
  <si>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</si>
  <si>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</si>
  <si>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</si>
  <si>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</si>
  <si>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</si>
  <si>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</si>
  <si>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</si>
  <si>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</si>
  <si>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</si>
  <si>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</si>
  <si>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</si>
  <si>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</si>
  <si>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</si>
  <si>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</si>
  <si>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</si>
  <si>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</si>
  <si>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</si>
  <si>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</si>
  <si>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</si>
  <si>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</si>
  <si>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</si>
  <si>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</si>
  <si>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</si>
  <si>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</si>
  <si>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</si>
  <si>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</si>
  <si>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</si>
  <si>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</si>
  <si>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</si>
  <si>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</si>
  <si>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</si>
  <si>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</si>
  <si>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</si>
  <si>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</si>
  <si>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</si>
  <si>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</si>
  <si>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</si>
  <si>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</si>
  <si>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</si>
  <si>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</si>
  <si>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</si>
  <si>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</si>
  <si>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</si>
  <si>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</si>
  <si>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</si>
  <si>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</si>
  <si>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</si>
  <si>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</si>
  <si>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</si>
  <si>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</si>
  <si>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</si>
  <si>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</si>
  <si>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</si>
  <si>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</si>
  <si>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</si>
  <si>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</si>
  <si>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</si>
  <si>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</si>
  <si>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</si>
  <si>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</si>
  <si>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</si>
  <si>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</si>
  <si>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</si>
  <si>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</si>
  <si>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</si>
  <si>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</si>
  <si>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</si>
  <si>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</si>
  <si>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</si>
  <si>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</si>
  <si>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</si>
  <si>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</si>
  <si>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</si>
  <si>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</si>
  <si>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</si>
  <si>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</si>
  <si>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</si>
  <si>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</si>
  <si>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</si>
  <si>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</si>
  <si>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</si>
  <si>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</si>
  <si>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</si>
  <si>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</si>
  <si>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</si>
  <si>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</si>
  <si>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</si>
  <si>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</si>
  <si>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</si>
  <si>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</si>
  <si>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</si>
  <si>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</si>
  <si>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</si>
  <si>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</si>
  <si>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</si>
  <si>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</si>
  <si>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</si>
  <si>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</si>
  <si>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</si>
  <si>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</si>
  <si>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</si>
  <si>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</si>
  <si>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</si>
  <si>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</si>
  <si>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</si>
  <si>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</si>
  <si>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</si>
  <si>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</si>
  <si>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</si>
  <si>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</si>
  <si>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</si>
  <si>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</si>
  <si>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</si>
  <si>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</si>
  <si>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</si>
  <si>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</si>
  <si>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</si>
  <si>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</si>
  <si>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</si>
  <si>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</si>
  <si>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</si>
  <si>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</si>
  <si>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</si>
  <si>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</si>
  <si>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</si>
  <si>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</si>
  <si>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</si>
  <si>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</si>
  <si>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</si>
  <si>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</si>
  <si>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</si>
  <si>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</si>
  <si>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</si>
  <si>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</si>
  <si>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</si>
  <si>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</si>
  <si>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</si>
  <si>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</si>
  <si>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</si>
  <si>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</si>
  <si>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</si>
  <si>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</si>
  <si>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</si>
  <si>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</si>
  <si>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</si>
  <si>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</si>
  <si>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</si>
  <si>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</si>
  <si>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</si>
  <si>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</si>
  <si>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</si>
  <si>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</si>
  <si>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</si>
  <si>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</si>
  <si>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</si>
  <si>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</si>
  <si>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</si>
  <si>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</si>
  <si>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</si>
  <si>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</si>
  <si>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</si>
  <si>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</si>
  <si>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</si>
  <si>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</si>
  <si>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</si>
  <si>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</si>
  <si>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</si>
  <si>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</si>
  <si>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</si>
  <si>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</si>
  <si>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</si>
  <si>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</si>
  <si>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</si>
  <si>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</si>
  <si>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</si>
  <si>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</si>
  <si>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</si>
  <si>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</si>
  <si>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</si>
  <si>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</si>
  <si>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</si>
  <si>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</si>
  <si>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</si>
  <si>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</si>
  <si>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</si>
  <si>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</si>
  <si>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</si>
  <si>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</si>
  <si>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</si>
  <si>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</si>
  <si>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</si>
  <si>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</si>
  <si>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</si>
  <si>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</si>
  <si>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</si>
  <si>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</si>
  <si>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</si>
  <si>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</si>
  <si>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</si>
  <si>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</si>
  <si>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</si>
  <si>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</si>
  <si>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</si>
  <si>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</si>
  <si>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</si>
  <si>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</si>
  <si>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</si>
  <si>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</si>
  <si>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</si>
  <si>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</si>
  <si>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</si>
  <si>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</si>
  <si>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</si>
  <si>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</si>
  <si>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</si>
  <si>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</si>
  <si>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</si>
  <si>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</si>
  <si>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</si>
  <si>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</si>
  <si>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</si>
  <si>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</si>
  <si>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</si>
  <si>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</si>
  <si>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</si>
  <si>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</si>
  <si>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</si>
  <si>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</si>
  <si>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</si>
  <si>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</si>
  <si>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</si>
  <si>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</si>
  <si>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</si>
  <si>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</si>
  <si>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</si>
  <si>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</si>
  <si>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</si>
  <si>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</si>
  <si>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</si>
  <si>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</si>
  <si>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</si>
  <si>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</si>
  <si>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</si>
  <si>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</si>
  <si>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</si>
  <si>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</si>
  <si>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</si>
  <si>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</si>
  <si>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</si>
  <si>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</si>
  <si>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</si>
  <si>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</si>
  <si>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</si>
  <si>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</si>
  <si>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</si>
  <si>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</si>
  <si>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</si>
  <si>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</si>
  <si>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</si>
  <si>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</si>
  <si>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</si>
  <si>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</si>
  <si>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</si>
  <si>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</si>
  <si>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</si>
  <si>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</si>
  <si>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</si>
  <si>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</si>
  <si>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</si>
  <si>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</si>
  <si>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</si>
  <si>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</si>
  <si>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</si>
  <si>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</si>
  <si>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</si>
  <si>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</si>
  <si>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</si>
  <si>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</si>
  <si>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</si>
  <si>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</si>
  <si>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</si>
  <si>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</si>
  <si>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</si>
  <si>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</si>
  <si>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</si>
  <si>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</si>
  <si>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</si>
  <si>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</si>
  <si>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</si>
  <si>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</si>
  <si>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</si>
  <si>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</si>
  <si>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</si>
  <si>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</si>
  <si>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</si>
  <si>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</si>
  <si>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</si>
  <si>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</si>
  <si>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</si>
  <si>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</si>
  <si>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</si>
  <si>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</si>
  <si>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</si>
  <si>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</si>
  <si>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</si>
  <si>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</si>
  <si>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</si>
  <si>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</si>
  <si>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</si>
  <si>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</si>
  <si>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</si>
  <si>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</si>
  <si>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</si>
  <si>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</si>
  <si>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</si>
  <si>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</si>
  <si>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</si>
  <si>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</si>
  <si>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</si>
  <si>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</si>
  <si>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</si>
  <si>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</si>
  <si>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</si>
  <si>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</si>
  <si>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</si>
  <si>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</si>
  <si>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</si>
  <si>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</si>
  <si>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</si>
  <si>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</si>
  <si>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</si>
  <si>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</si>
  <si>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</si>
  <si>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</si>
  <si>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</si>
  <si>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</si>
  <si>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</si>
  <si>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</si>
  <si>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</si>
  <si>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</si>
  <si>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</si>
  <si>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</si>
  <si>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</si>
  <si>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</si>
  <si>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</si>
  <si>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</si>
  <si>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</si>
  <si>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</si>
  <si>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</si>
  <si>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</si>
  <si>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</si>
  <si>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</si>
  <si>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</si>
  <si>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</si>
  <si>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</si>
  <si>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</si>
  <si>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</si>
  <si>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</si>
  <si>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</si>
  <si>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</si>
  <si>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</si>
  <si>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</si>
  <si>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</si>
  <si>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</si>
  <si>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</si>
  <si>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</si>
  <si>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</si>
  <si>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</si>
  <si>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</si>
  <si>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</si>
  <si>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</si>
  <si>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</si>
  <si>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</si>
  <si>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</si>
  <si>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</si>
  <si>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</si>
  <si>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</si>
  <si>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</si>
  <si>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</si>
  <si>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</si>
  <si>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</si>
  <si>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</si>
  <si>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</si>
  <si>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</si>
  <si>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</si>
  <si>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</si>
  <si>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</si>
  <si>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</si>
  <si>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</si>
  <si>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</si>
  <si>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</si>
  <si>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</si>
  <si>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</si>
  <si>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</si>
  <si>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</si>
  <si>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</si>
  <si>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</si>
  <si>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</si>
  <si>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</si>
  <si>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</si>
  <si>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</si>
  <si>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</si>
  <si>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</si>
  <si>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</si>
  <si>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</si>
  <si>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</si>
  <si>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</si>
  <si>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</si>
  <si>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</si>
  <si>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</si>
  <si>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</si>
  <si>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</si>
  <si>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</si>
  <si>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</si>
  <si>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</si>
  <si>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</si>
  <si>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</si>
  <si>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</si>
  <si>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</si>
  <si>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</si>
  <si>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</si>
  <si>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</si>
  <si>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</si>
  <si>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</si>
  <si>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</si>
  <si>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</si>
  <si>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</si>
  <si>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</si>
  <si>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</si>
  <si>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</si>
  <si>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</si>
  <si>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</si>
  <si>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</si>
  <si>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</si>
  <si>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</si>
  <si>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</si>
  <si>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</si>
  <si>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</si>
  <si>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</si>
  <si>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</si>
  <si>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</si>
  <si>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</si>
  <si>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</si>
  <si>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</si>
  <si>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</si>
  <si>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</si>
  <si>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</si>
  <si>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</si>
  <si>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</si>
  <si>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</si>
  <si>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</si>
  <si>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</si>
  <si>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</si>
  <si>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</si>
  <si>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</si>
  <si>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</si>
  <si>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</si>
  <si>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</si>
  <si>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</si>
  <si>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</si>
  <si>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</si>
  <si>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</si>
  <si>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</si>
  <si>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</si>
  <si>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</si>
  <si>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</si>
  <si>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</si>
  <si>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</si>
  <si>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</si>
  <si>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</si>
  <si>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</si>
  <si>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</si>
  <si>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</si>
  <si>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</si>
  <si>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</si>
  <si>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</si>
  <si>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</si>
  <si>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</si>
  <si>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</si>
  <si>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</si>
  <si>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</si>
  <si>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</si>
  <si>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</si>
  <si>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</si>
  <si>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</si>
  <si>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</si>
  <si>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</si>
  <si>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</si>
  <si>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</si>
  <si>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</si>
  <si>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</si>
  <si>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</si>
  <si>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</si>
  <si>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</si>
  <si>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</si>
  <si>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</si>
  <si>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</si>
  <si>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</si>
  <si>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</si>
  <si>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</si>
  <si>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</si>
  <si>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</si>
  <si>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</si>
  <si>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</si>
  <si>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</si>
  <si>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</si>
  <si>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</si>
  <si>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</si>
  <si>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</si>
  <si>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</si>
  <si>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</si>
  <si>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</si>
  <si>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</si>
  <si>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</si>
  <si>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</si>
  <si>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</si>
  <si>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</si>
  <si>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</si>
  <si>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</si>
  <si>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</si>
  <si>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</si>
  <si>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</si>
  <si>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</si>
  <si>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</si>
  <si>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</si>
  <si>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</si>
  <si>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</si>
  <si>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</si>
  <si>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</si>
  <si>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</si>
  <si>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</si>
  <si>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</si>
  <si>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</si>
  <si>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</si>
  <si>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</si>
  <si>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</si>
  <si>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</si>
  <si>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</si>
  <si>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</si>
  <si>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</si>
  <si>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</si>
  <si>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</si>
  <si>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</si>
  <si>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</si>
  <si>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</si>
  <si>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</si>
  <si>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</si>
  <si>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</si>
  <si>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</si>
  <si>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</si>
  <si>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</si>
  <si>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</si>
  <si>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</si>
  <si>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</si>
  <si>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</si>
  <si>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</si>
  <si>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</si>
  <si>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</si>
  <si>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</si>
  <si>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</si>
  <si>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</si>
  <si>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</si>
  <si>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</si>
  <si>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</si>
  <si>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</si>
  <si>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</si>
  <si>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</si>
  <si>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</si>
  <si>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</si>
  <si>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</si>
  <si>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</si>
  <si>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</si>
  <si>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</si>
  <si>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</si>
  <si>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</si>
  <si>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</si>
  <si>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</si>
  <si>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</si>
  <si>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</si>
  <si>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</si>
  <si>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</si>
  <si>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</si>
  <si>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</si>
  <si>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</si>
  <si>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</si>
  <si>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</si>
  <si>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</si>
  <si>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</si>
  <si>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</si>
  <si>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</si>
  <si>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</si>
  <si>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</si>
  <si>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</si>
  <si>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</si>
  <si>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</si>
  <si>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</si>
  <si>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</si>
  <si>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</si>
  <si>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</si>
  <si>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</si>
  <si>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</si>
  <si>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</si>
  <si>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</si>
  <si>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</si>
  <si>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</si>
  <si>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</si>
  <si>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</si>
  <si>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</si>
  <si>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</si>
  <si>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</si>
  <si>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</si>
  <si>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</si>
  <si>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</si>
  <si>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</si>
  <si>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</si>
  <si>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</si>
  <si>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</si>
  <si>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</si>
  <si>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</si>
  <si>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</si>
  <si>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</si>
  <si>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</si>
  <si>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</si>
  <si>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</si>
  <si>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</si>
  <si>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</si>
  <si>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</si>
  <si>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</si>
  <si>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</si>
  <si>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</si>
  <si>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</si>
  <si>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</si>
  <si>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</si>
  <si>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</si>
  <si>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</si>
  <si>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</si>
  <si>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</si>
  <si>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</si>
  <si>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</si>
  <si>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</si>
  <si>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</si>
  <si>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</si>
  <si>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</si>
  <si>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</si>
  <si>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</si>
  <si>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</si>
  <si>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</si>
  <si>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</si>
  <si>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</si>
  <si>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</si>
  <si>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</si>
  <si>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</si>
  <si>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</si>
  <si>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</si>
  <si>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</si>
  <si>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</si>
  <si>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</si>
  <si>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</si>
  <si>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</si>
  <si>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</si>
  <si>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</si>
  <si>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</si>
  <si>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</si>
  <si>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</si>
  <si>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</si>
  <si>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</si>
  <si>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</si>
  <si>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</si>
  <si>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</si>
  <si>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</si>
  <si>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</si>
  <si>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</si>
  <si>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</si>
  <si>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</si>
  <si>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</si>
  <si>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</si>
  <si>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</si>
  <si>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</si>
  <si>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</si>
  <si>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</si>
  <si>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</si>
  <si>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</si>
  <si>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</si>
  <si>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</si>
  <si>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</si>
  <si>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</si>
  <si>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</si>
  <si>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</si>
  <si>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</si>
  <si>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</si>
  <si>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</si>
  <si>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</si>
  <si>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</si>
  <si>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</si>
  <si>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</si>
  <si>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</si>
  <si>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</si>
  <si>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</si>
  <si>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</si>
  <si>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</si>
  <si>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</si>
  <si>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</si>
  <si>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</si>
  <si>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</si>
  <si>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</si>
  <si>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</si>
  <si>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</si>
  <si>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</si>
  <si>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</si>
  <si>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</si>
  <si>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</si>
  <si>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</si>
  <si>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</si>
  <si>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</si>
  <si>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</si>
  <si>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</si>
  <si>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</si>
  <si>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</si>
  <si>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</si>
  <si>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</si>
  <si>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</si>
  <si>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</si>
  <si>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</si>
  <si>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</si>
  <si>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</si>
  <si>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</si>
  <si>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</si>
  <si>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</si>
  <si>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</si>
  <si>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</si>
  <si>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</si>
  <si>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</si>
  <si>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</si>
  <si>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</si>
  <si>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</si>
  <si>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</si>
  <si>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</si>
  <si>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</si>
  <si>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</si>
  <si>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</si>
  <si>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</si>
  <si>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</si>
  <si>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</si>
  <si>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</si>
  <si>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</si>
  <si>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</si>
  <si>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</si>
  <si>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</si>
  <si>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</si>
  <si>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</si>
  <si>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</si>
  <si>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</si>
  <si>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</si>
  <si>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</si>
  <si>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</si>
  <si>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</si>
  <si>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</si>
  <si>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</si>
  <si>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</si>
  <si>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</si>
  <si>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</si>
  <si>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</si>
  <si>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</si>
  <si>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</si>
  <si>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</si>
  <si>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</si>
  <si>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</si>
  <si>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</si>
  <si>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</si>
  <si>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</si>
  <si>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</si>
  <si>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</si>
  <si>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</si>
  <si>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</si>
  <si>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</si>
  <si>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</si>
  <si>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</si>
  <si>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</si>
  <si>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</si>
  <si>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</si>
  <si>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</si>
  <si>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</si>
  <si>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</si>
  <si>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</si>
  <si>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</si>
  <si>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</si>
  <si>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</si>
  <si>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</si>
  <si>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</si>
  <si>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</si>
  <si>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</si>
  <si>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</si>
  <si>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</si>
  <si>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</si>
  <si>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</si>
  <si>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</si>
  <si>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</si>
  <si>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</si>
  <si>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</si>
  <si>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</si>
  <si>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</si>
  <si>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</si>
  <si>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</si>
  <si>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</si>
  <si>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</si>
  <si>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</si>
  <si>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</si>
  <si>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</si>
  <si>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</si>
  <si>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</si>
  <si>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</si>
  <si>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</si>
  <si>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</si>
  <si>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</si>
  <si>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</si>
  <si>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</si>
  <si>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</si>
  <si>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</si>
  <si>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</si>
  <si>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</si>
  <si>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</si>
  <si>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</si>
  <si>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</si>
  <si>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</si>
  <si>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</si>
  <si>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</si>
  <si>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</si>
  <si>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</si>
  <si>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</si>
  <si>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</si>
  <si>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</si>
  <si>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</si>
  <si>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</si>
  <si>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</si>
  <si>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</si>
  <si>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</si>
  <si>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</si>
  <si>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</si>
  <si>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</si>
  <si>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</si>
  <si>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</si>
  <si>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</si>
  <si>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</si>
  <si>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</si>
  <si>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</si>
  <si>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</si>
  <si>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</si>
  <si>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</si>
  <si>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</si>
  <si>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</si>
  <si>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</si>
  <si>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</si>
  <si>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</si>
  <si>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</si>
  <si>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</si>
  <si>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</si>
  <si>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</si>
  <si>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</si>
  <si>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</si>
  <si>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</si>
  <si>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</si>
  <si>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</si>
  <si>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</si>
  <si>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</si>
  <si>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</si>
  <si>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</si>
  <si>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</si>
  <si>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</si>
  <si>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</si>
  <si>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</si>
  <si>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</si>
  <si>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</si>
  <si>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</si>
  <si>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</si>
  <si>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</si>
  <si>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</si>
  <si>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</si>
  <si>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</si>
  <si>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</si>
  <si>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</si>
  <si>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</si>
  <si>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</si>
  <si>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</si>
  <si>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</si>
  <si>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</si>
  <si>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</si>
  <si>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</si>
  <si>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</si>
  <si>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</si>
  <si>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</si>
  <si>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</si>
  <si>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</si>
  <si>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</si>
  <si>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</si>
  <si>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</si>
  <si>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</si>
  <si>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</si>
  <si>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</si>
  <si>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</si>
  <si>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</si>
  <si>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</si>
  <si>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</si>
  <si>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</si>
  <si>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</si>
  <si>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</si>
  <si>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</si>
  <si>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</si>
  <si>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</si>
  <si>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</si>
  <si>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</si>
  <si>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</si>
  <si>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</si>
  <si>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</si>
  <si>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</si>
  <si>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</si>
  <si>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</si>
  <si>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</si>
  <si>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</si>
  <si>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</si>
  <si>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</si>
  <si>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</si>
  <si>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</si>
  <si>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</si>
  <si>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</si>
  <si>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</si>
  <si>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</si>
  <si>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</si>
  <si>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</si>
  <si>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</si>
  <si>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</si>
  <si>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</si>
  <si>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</si>
  <si>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</si>
  <si>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</si>
  <si>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</si>
  <si>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</si>
  <si>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</si>
  <si>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</si>
  <si>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</si>
  <si>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</si>
  <si>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</si>
  <si>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</si>
  <si>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</si>
  <si>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</si>
  <si>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</si>
  <si>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</si>
  <si>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</si>
  <si>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</si>
  <si>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</si>
  <si>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</si>
  <si>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</si>
  <si>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</si>
  <si>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</si>
  <si>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</si>
  <si>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</si>
  <si>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</si>
  <si>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</si>
  <si>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</si>
  <si>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</si>
  <si>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</si>
  <si>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</si>
  <si>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</si>
  <si>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</si>
  <si>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</si>
  <si>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</si>
  <si>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</si>
  <si>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</si>
  <si>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</si>
  <si>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</si>
  <si>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</si>
  <si>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</si>
  <si>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</si>
  <si>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</si>
  <si>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</si>
  <si>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</si>
  <si>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</si>
  <si>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</si>
  <si>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</si>
  <si>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</si>
  <si>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</si>
  <si>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</si>
  <si>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</si>
  <si>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</si>
  <si>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</si>
  <si>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</si>
  <si>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</si>
  <si>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</si>
  <si>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</si>
  <si>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</si>
  <si>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</si>
  <si>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</si>
  <si>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</si>
  <si>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</si>
  <si>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</si>
  <si>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</si>
  <si>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</si>
  <si>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</si>
  <si>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</si>
  <si>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</si>
  <si>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</si>
  <si>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</si>
  <si>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</si>
  <si>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</si>
  <si>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</si>
  <si>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</si>
  <si>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</si>
  <si>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</si>
  <si>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</si>
  <si>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</si>
  <si>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</si>
  <si>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</si>
  <si>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</si>
  <si>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</si>
  <si>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</si>
  <si>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</si>
  <si>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</si>
  <si>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</si>
  <si>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</si>
  <si>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</si>
  <si>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</si>
  <si>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</si>
  <si>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</si>
  <si>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</si>
  <si>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</si>
  <si>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</si>
  <si>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</si>
  <si>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</si>
  <si>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</si>
  <si>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</si>
  <si>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</si>
  <si>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</si>
  <si>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</si>
  <si>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</si>
  <si>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</si>
  <si>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</si>
  <si>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</si>
  <si>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</si>
  <si>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</si>
  <si>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</si>
  <si>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</si>
  <si>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</si>
  <si>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</si>
  <si>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</si>
  <si>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</si>
  <si>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</si>
  <si>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</si>
  <si>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</si>
  <si>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</si>
  <si>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</si>
  <si>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</si>
  <si>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</si>
  <si>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</si>
  <si>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</si>
  <si>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</si>
  <si>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</si>
  <si>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</si>
  <si>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</si>
  <si>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</si>
  <si>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</si>
  <si>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</si>
  <si>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</si>
  <si>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</si>
  <si>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</si>
  <si>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</si>
  <si>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</si>
  <si>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</si>
  <si>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</si>
  <si>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</si>
  <si>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</si>
  <si>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</si>
  <si>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</si>
  <si>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</si>
  <si>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</si>
  <si>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</si>
  <si>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</si>
  <si>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</si>
  <si>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</si>
  <si>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</si>
  <si>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</si>
  <si>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</si>
  <si>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</si>
  <si>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</si>
  <si>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</si>
  <si>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</si>
  <si>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</si>
  <si>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</si>
  <si>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</si>
  <si>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</si>
  <si>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</si>
  <si>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</si>
  <si>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</si>
  <si>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</si>
  <si>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</si>
  <si>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</si>
  <si>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</si>
  <si>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</si>
  <si>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</si>
  <si>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</si>
  <si>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</si>
  <si>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</si>
  <si>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</si>
  <si>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</si>
  <si>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</si>
  <si>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</si>
  <si>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</si>
  <si>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</si>
  <si>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</si>
  <si>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</si>
  <si>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</si>
  <si>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</si>
  <si>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</si>
  <si>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</si>
  <si>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</si>
  <si>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</si>
  <si>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</si>
  <si>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</si>
  <si>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</si>
  <si>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</si>
  <si>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</si>
  <si>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</si>
  <si>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</si>
  <si>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</si>
  <si>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</si>
  <si>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</si>
  <si>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</si>
  <si>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</si>
  <si>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</si>
  <si>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</si>
  <si>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</si>
  <si>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</si>
  <si>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</si>
  <si>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</si>
  <si>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</si>
  <si>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</si>
  <si>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</si>
  <si>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</si>
  <si>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</si>
  <si>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</si>
  <si>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</si>
  <si>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</si>
  <si>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</si>
  <si>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</si>
  <si>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</si>
  <si>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</si>
  <si>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</si>
  <si>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</si>
  <si>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</si>
  <si>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</si>
  <si>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</si>
  <si>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</si>
  <si>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</si>
  <si>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</si>
  <si>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</si>
  <si>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</si>
  <si>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</si>
  <si>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</si>
  <si>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</si>
  <si>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</si>
  <si>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</si>
  <si>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</si>
  <si>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</si>
  <si>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</si>
  <si>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</si>
  <si>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</si>
  <si>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</si>
  <si>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</si>
  <si>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</si>
  <si>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</si>
  <si>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</si>
  <si>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</si>
  <si>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</si>
  <si>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</si>
  <si>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</si>
  <si>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</si>
  <si>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</si>
  <si>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</si>
  <si>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</si>
  <si>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</si>
  <si>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</si>
  <si>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</si>
  <si>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</si>
  <si>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</si>
  <si>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</si>
  <si>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</si>
  <si>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</si>
  <si>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</si>
  <si>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</si>
  <si>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</si>
  <si>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</si>
  <si>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</si>
  <si>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</si>
  <si>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</si>
  <si>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</si>
  <si>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</si>
  <si>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</si>
  <si>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</si>
  <si>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</si>
  <si>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</si>
  <si>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</si>
  <si>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</si>
  <si>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</si>
  <si>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</si>
  <si>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</si>
  <si>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</si>
  <si>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</si>
  <si>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</si>
  <si>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</si>
  <si>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</si>
  <si>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</si>
  <si>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</si>
  <si>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</si>
  <si>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</si>
  <si>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</si>
  <si>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</si>
  <si>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</si>
  <si>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</si>
  <si>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</si>
  <si>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</si>
  <si>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</si>
  <si>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</si>
  <si>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</si>
  <si>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</si>
  <si>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</si>
  <si>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</si>
  <si>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</si>
  <si>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</si>
  <si>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</si>
  <si>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</si>
  <si>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</si>
  <si>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</si>
  <si>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</si>
  <si>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</si>
  <si>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</si>
  <si>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</si>
  <si>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</si>
  <si>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</si>
  <si>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</si>
  <si>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</si>
  <si>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</si>
  <si>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</si>
  <si>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</si>
  <si>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</si>
  <si>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</si>
  <si>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</si>
  <si>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</si>
  <si>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</si>
  <si>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</si>
  <si>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</si>
  <si>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</si>
  <si>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</si>
  <si>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</si>
  <si>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</si>
  <si>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</si>
  <si>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</si>
  <si>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</si>
  <si>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</si>
  <si>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</si>
  <si>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</si>
  <si>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</si>
  <si>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</si>
  <si>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</si>
  <si>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</si>
  <si>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</si>
  <si>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</si>
  <si>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</si>
  <si>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</si>
  <si>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</si>
  <si>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</si>
  <si>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</si>
  <si>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</si>
  <si>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</si>
  <si>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</si>
  <si>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</si>
  <si>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</si>
  <si>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</si>
  <si>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</si>
  <si>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</si>
  <si>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</si>
  <si>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</si>
  <si>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</si>
  <si>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</si>
  <si>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</si>
  <si>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</si>
  <si>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</si>
  <si>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</si>
  <si>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</si>
  <si>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</si>
  <si>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</si>
  <si>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</si>
  <si>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</si>
  <si>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</si>
  <si>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</si>
  <si>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</si>
  <si>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</si>
  <si>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</si>
  <si>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</si>
  <si>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</si>
  <si>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</si>
  <si>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</si>
  <si>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</si>
  <si>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</si>
  <si>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</si>
  <si>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</si>
  <si>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</si>
  <si>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</si>
  <si>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</si>
  <si>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</si>
  <si>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</si>
  <si>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</si>
  <si>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</si>
  <si>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</si>
  <si>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</si>
  <si>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</si>
  <si>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</si>
  <si>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</si>
  <si>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</si>
  <si>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</si>
  <si>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</si>
  <si>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</si>
  <si>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</si>
  <si>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</si>
  <si>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</si>
  <si>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</si>
  <si>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</si>
  <si>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</si>
  <si>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</si>
  <si>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</si>
  <si>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</si>
  <si>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</si>
  <si>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</si>
  <si>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</si>
  <si>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</si>
  <si>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</si>
  <si>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</si>
  <si>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</si>
  <si>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</si>
  <si>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</si>
  <si>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</si>
  <si>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</si>
  <si>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</si>
  <si>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</si>
  <si>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</si>
  <si>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</si>
  <si>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</si>
  <si>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</si>
  <si>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</si>
  <si>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</si>
  <si>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</si>
  <si>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</si>
  <si>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</si>
  <si>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</si>
  <si>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</si>
  <si>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</si>
  <si>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</si>
  <si>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</si>
  <si>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</si>
  <si>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</si>
  <si>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</si>
  <si>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</si>
  <si>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</si>
  <si>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</si>
  <si>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</si>
  <si>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</si>
  <si>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</si>
  <si>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</si>
  <si>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</si>
  <si>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</si>
  <si>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</si>
  <si>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</si>
  <si>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</si>
  <si>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</si>
  <si>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</si>
  <si>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</si>
  <si>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</si>
  <si>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</si>
  <si>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</si>
  <si>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</si>
  <si>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</si>
  <si>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</si>
  <si>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</si>
  <si>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</si>
  <si>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</si>
  <si>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</si>
  <si>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</si>
  <si>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</si>
  <si>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</si>
  <si>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</si>
  <si>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</si>
  <si>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</si>
  <si>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</si>
  <si>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</si>
  <si>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</si>
  <si>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</si>
  <si>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</si>
  <si>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</si>
  <si>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</si>
  <si>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</si>
  <si>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</si>
  <si>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</si>
  <si>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</si>
  <si>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</si>
  <si>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</si>
  <si>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</si>
  <si>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</si>
  <si>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</si>
  <si>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</si>
  <si>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</si>
  <si>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</si>
  <si>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</si>
  <si>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</si>
  <si>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</si>
  <si>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</si>
  <si>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</si>
  <si>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</si>
  <si>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</si>
  <si>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</si>
  <si>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</si>
  <si>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</si>
  <si>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</si>
  <si>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</si>
  <si>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</si>
  <si>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</si>
  <si>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</si>
  <si>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</si>
  <si>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</si>
  <si>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</si>
  <si>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</si>
  <si>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</si>
  <si>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</si>
  <si>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</si>
  <si>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</si>
  <si>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</si>
  <si>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</si>
  <si>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</si>
  <si>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</si>
  <si>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</si>
  <si>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</si>
  <si>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</si>
  <si>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</si>
  <si>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</si>
  <si>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</si>
  <si>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</si>
  <si>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</si>
  <si>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</si>
  <si>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</si>
  <si>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</si>
  <si>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</si>
  <si>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</si>
  <si>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</si>
  <si>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</si>
  <si>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</si>
  <si>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</si>
  <si>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</si>
  <si>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</si>
  <si>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</si>
  <si>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</si>
  <si>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</si>
  <si>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</si>
  <si>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</si>
  <si>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</si>
  <si>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</si>
  <si>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</si>
  <si>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</si>
  <si>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</si>
  <si>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</si>
  <si>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</si>
  <si>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</si>
  <si>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</si>
  <si>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</si>
  <si>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</si>
  <si>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</si>
  <si>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</si>
  <si>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</si>
  <si>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</si>
  <si>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</si>
  <si>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</si>
  <si>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</si>
  <si>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</si>
  <si>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</si>
  <si>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</si>
  <si>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</si>
  <si>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</si>
  <si>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</si>
  <si>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</si>
  <si>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</si>
  <si>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</si>
  <si>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</si>
  <si>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</si>
  <si>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</si>
  <si>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</si>
  <si>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</si>
  <si>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</si>
  <si>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</si>
  <si>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</si>
  <si>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</si>
  <si>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</si>
  <si>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</si>
  <si>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</si>
  <si>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</si>
  <si>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</si>
  <si>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</si>
  <si>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</si>
  <si>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</si>
  <si>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</si>
  <si>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</si>
  <si>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</si>
  <si>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</si>
  <si>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</si>
  <si>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</si>
  <si>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</si>
  <si>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</si>
  <si>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</si>
  <si>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</si>
  <si>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</si>
  <si>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</si>
  <si>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</si>
  <si>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</si>
  <si>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</si>
  <si>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</si>
  <si>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</si>
  <si>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</si>
  <si>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</si>
  <si>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</si>
  <si>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</si>
  <si>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</si>
  <si>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</si>
  <si>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</si>
  <si>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</si>
  <si>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</si>
  <si>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</si>
  <si>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</si>
  <si>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</si>
  <si>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</si>
  <si>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</si>
  <si>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</si>
  <si>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</si>
  <si>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</si>
  <si>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</si>
  <si>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</si>
  <si>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</si>
  <si>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</si>
  <si>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</si>
  <si>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</si>
  <si>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</si>
  <si>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</si>
  <si>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</si>
  <si>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</si>
  <si>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</si>
  <si>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</si>
  <si>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</si>
  <si>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</si>
  <si>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</si>
  <si>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</si>
  <si>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</si>
  <si>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</si>
  <si>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</si>
  <si>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</si>
  <si>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</si>
  <si>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</si>
  <si>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</si>
  <si>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</si>
  <si>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</si>
  <si>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</si>
  <si>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</si>
  <si>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</si>
  <si>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</si>
  <si>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</si>
  <si>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</si>
  <si>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</si>
  <si>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</si>
  <si>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</si>
  <si>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</si>
  <si>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</si>
  <si>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</si>
  <si>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</si>
  <si>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</si>
  <si>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</si>
  <si>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</si>
  <si>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</si>
  <si>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</si>
  <si>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</si>
  <si>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</si>
  <si>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</si>
  <si>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</si>
  <si>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</si>
  <si>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</si>
  <si>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</si>
  <si>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</si>
  <si>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</si>
  <si>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</si>
  <si>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</si>
  <si>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</si>
  <si>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</si>
  <si>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</si>
  <si>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</si>
  <si>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</si>
  <si>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</si>
  <si>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</si>
  <si>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</si>
  <si>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</si>
  <si>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</si>
  <si>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</si>
  <si>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</si>
  <si>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</si>
  <si>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</si>
  <si>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</si>
  <si>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</si>
  <si>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</si>
  <si>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</si>
  <si>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</si>
  <si>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</si>
  <si>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</si>
  <si>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</si>
  <si>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</si>
  <si>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</si>
  <si>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</si>
  <si>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</si>
  <si>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</si>
  <si>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</si>
  <si>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</si>
  <si>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</si>
  <si>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</si>
  <si>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</si>
  <si>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</si>
  <si>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</si>
  <si>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</si>
  <si>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</si>
  <si>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</si>
  <si>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</si>
  <si>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</si>
  <si>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</si>
  <si>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</si>
  <si>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</si>
  <si>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</si>
  <si>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</si>
  <si>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</si>
  <si>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</si>
  <si>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</si>
  <si>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</si>
  <si>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</si>
  <si>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</si>
  <si>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</si>
  <si>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</si>
  <si>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</si>
  <si>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</si>
  <si>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</si>
  <si>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</si>
  <si>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</si>
  <si>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</si>
  <si>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</si>
  <si>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</si>
  <si>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</si>
  <si>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</si>
  <si>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</si>
  <si>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</si>
  <si>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</si>
  <si>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</si>
  <si>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</si>
  <si>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</si>
  <si>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</si>
  <si>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</si>
  <si>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</si>
  <si>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</si>
  <si>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</si>
  <si>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</si>
  <si>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</si>
  <si>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</si>
  <si>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</si>
  <si>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</si>
  <si>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</si>
  <si>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</si>
  <si>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</si>
  <si>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</si>
  <si>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</si>
  <si>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</si>
  <si>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</si>
  <si>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</si>
  <si>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</si>
  <si>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</si>
  <si>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</si>
  <si>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</si>
  <si>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</si>
  <si>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</si>
  <si>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</si>
  <si>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</si>
  <si>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</si>
  <si>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</si>
  <si>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</si>
  <si>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</si>
  <si>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</si>
  <si>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</si>
  <si>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</si>
  <si>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</si>
  <si>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</si>
  <si>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</si>
  <si>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</si>
  <si>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</si>
  <si>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</si>
  <si>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</si>
  <si>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</si>
  <si>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</si>
  <si>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</si>
  <si>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</si>
  <si>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</si>
  <si>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</si>
  <si>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</si>
  <si>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</si>
  <si>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</si>
  <si>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</si>
  <si>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</si>
  <si>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</si>
  <si>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</si>
  <si>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</si>
  <si>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</si>
  <si>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</si>
  <si>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</si>
  <si>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</si>
  <si>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</si>
  <si>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</si>
  <si>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</si>
  <si>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</si>
  <si>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</si>
  <si>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</si>
  <si>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</si>
  <si>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</si>
  <si>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</si>
  <si>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</si>
  <si>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</si>
  <si>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</si>
  <si>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</si>
  <si>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</si>
  <si>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</si>
  <si>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</si>
  <si>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</si>
  <si>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</si>
  <si>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</si>
  <si>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</si>
  <si>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</si>
  <si>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</si>
  <si>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</si>
  <si>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</si>
  <si>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</si>
  <si>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</si>
  <si>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</si>
  <si>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</si>
  <si>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</si>
  <si>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</si>
  <si>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</si>
  <si>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</si>
  <si>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</si>
  <si>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</si>
  <si>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</si>
  <si>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</si>
  <si>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</si>
  <si>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</si>
  <si>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</si>
  <si>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</si>
  <si>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</si>
  <si>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</si>
  <si>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</si>
  <si>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</si>
  <si>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</si>
  <si>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</si>
  <si>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</si>
  <si>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</si>
  <si>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</si>
  <si>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</si>
  <si>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</si>
  <si>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</si>
  <si>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</si>
  <si>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</si>
  <si>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</si>
  <si>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</si>
  <si>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</si>
  <si>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</si>
  <si>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</si>
  <si>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</si>
  <si>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</si>
  <si>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</si>
  <si>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</si>
  <si>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</si>
  <si>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</si>
  <si>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</si>
  <si>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</si>
  <si>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</si>
  <si>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</si>
  <si>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</si>
  <si>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</si>
  <si>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</si>
  <si>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</si>
  <si>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</si>
  <si>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</si>
  <si>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</si>
  <si>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</si>
  <si>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</si>
  <si>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</si>
  <si>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</si>
  <si>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</si>
  <si>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</si>
  <si>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</si>
  <si>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</si>
  <si>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</si>
  <si>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</si>
  <si>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</si>
  <si>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</si>
  <si>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</si>
  <si>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</si>
  <si>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</si>
  <si>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</si>
  <si>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</si>
  <si>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</si>
  <si>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</si>
  <si>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</si>
  <si>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</si>
  <si>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</si>
  <si>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</si>
  <si>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</si>
  <si>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</si>
  <si>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</si>
  <si>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</si>
  <si>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</si>
  <si>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</si>
  <si>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</si>
  <si>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</si>
  <si>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</si>
  <si>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</si>
  <si>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</si>
  <si>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</si>
  <si>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</si>
  <si>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</si>
  <si>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</si>
  <si>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</si>
  <si>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</si>
  <si>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</si>
  <si>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</si>
  <si>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</si>
  <si>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</si>
  <si>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</si>
  <si>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</si>
  <si>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</si>
  <si>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</si>
  <si>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</si>
  <si>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</si>
  <si>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</si>
  <si>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</si>
  <si>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</si>
  <si>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</si>
  <si>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</si>
  <si>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</si>
  <si>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</si>
  <si>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</si>
  <si>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</si>
  <si>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</si>
  <si>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</si>
  <si>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</si>
  <si>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</si>
  <si>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</si>
  <si>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</si>
  <si>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</si>
  <si>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</si>
  <si>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</si>
  <si>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</si>
  <si>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</si>
  <si>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</si>
  <si>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</si>
  <si>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</si>
  <si>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</si>
  <si>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</si>
  <si>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</si>
  <si>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</si>
  <si>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</si>
  <si>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</si>
  <si>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</si>
  <si>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</si>
  <si>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</si>
  <si>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</si>
  <si>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</si>
  <si>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</si>
  <si>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</si>
  <si>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</si>
  <si>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</si>
  <si>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</si>
  <si>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</si>
  <si>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</si>
  <si>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</si>
  <si>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</si>
  <si>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</si>
  <si>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</si>
  <si>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</si>
  <si>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</si>
  <si>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</si>
  <si>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</si>
  <si>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</si>
  <si>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</si>
  <si>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</si>
  <si>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</si>
  <si>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</si>
  <si>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</si>
  <si>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</si>
  <si>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</si>
  <si>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</si>
  <si>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</si>
  <si>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</si>
  <si>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</si>
  <si>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</si>
  <si>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</si>
  <si>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</si>
  <si>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</si>
  <si>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</si>
  <si>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</si>
  <si>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</si>
  <si>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</si>
  <si>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</si>
  <si>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</si>
  <si>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</si>
  <si>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</si>
  <si>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</si>
  <si>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</si>
  <si>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</si>
  <si>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</si>
  <si>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</si>
  <si>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</si>
  <si>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</si>
  <si>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</si>
  <si>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</si>
  <si>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</si>
  <si>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</si>
  <si>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</si>
  <si>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</si>
  <si>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</si>
  <si>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</si>
  <si>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</si>
  <si>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</si>
  <si>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</si>
  <si>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</si>
  <si>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</si>
  <si>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</si>
  <si>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</si>
  <si>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</si>
  <si>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</si>
  <si>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</si>
  <si>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</si>
  <si>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</si>
  <si>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</si>
  <si>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</si>
  <si>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</si>
  <si>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</si>
  <si>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</si>
  <si>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</si>
  <si>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</si>
  <si>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</si>
  <si>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</si>
  <si>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</si>
  <si>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</si>
  <si>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</si>
  <si>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</si>
  <si>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</si>
  <si>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</si>
  <si>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</si>
  <si>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</si>
  <si>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</si>
  <si>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</si>
  <si>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</si>
  <si>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</si>
  <si>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</si>
  <si>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</si>
  <si>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</si>
  <si>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</si>
  <si>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</si>
  <si>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</si>
  <si>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</si>
  <si>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</si>
  <si>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</si>
  <si>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</si>
  <si>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</si>
  <si>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</si>
  <si>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</si>
  <si>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</si>
  <si>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</si>
  <si>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</si>
  <si>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</si>
  <si>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</si>
  <si>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</si>
  <si>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</si>
  <si>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</si>
  <si>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</si>
  <si>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</si>
  <si>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</si>
  <si>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</si>
  <si>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</si>
  <si>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</si>
  <si>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</si>
  <si>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</si>
  <si>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</si>
  <si>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</si>
  <si>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</si>
  <si>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</si>
  <si>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</si>
  <si>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</si>
  <si>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</si>
  <si>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</si>
  <si>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</si>
  <si>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</si>
  <si>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</si>
  <si>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</si>
  <si>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</si>
  <si>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</si>
  <si>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</si>
  <si>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</si>
  <si>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</si>
  <si>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</si>
  <si>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</si>
  <si>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</si>
  <si>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</si>
  <si>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</si>
  <si>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</si>
  <si>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</si>
  <si>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</si>
  <si>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</si>
  <si>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</si>
  <si>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</si>
  <si>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</si>
  <si>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</si>
  <si>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</si>
  <si>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</si>
  <si>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</si>
  <si>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</si>
  <si>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</si>
  <si>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</si>
  <si>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</si>
  <si>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</si>
  <si>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</si>
  <si>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</si>
  <si>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</si>
  <si>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</si>
  <si>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</si>
  <si>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</si>
  <si>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</si>
  <si>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</si>
  <si>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</si>
  <si>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</si>
  <si>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</si>
  <si>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</si>
  <si>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</si>
  <si>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</si>
  <si>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</si>
  <si>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</si>
  <si>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</si>
  <si>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</si>
  <si>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</si>
  <si>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</si>
  <si>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</si>
  <si>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</si>
  <si>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</si>
  <si>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</si>
  <si>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</si>
  <si>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</si>
  <si>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</si>
  <si>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</si>
  <si>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</si>
  <si>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</si>
  <si>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</si>
  <si>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</si>
  <si>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</si>
  <si>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</si>
  <si>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</si>
  <si>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</si>
  <si>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</si>
  <si>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</si>
  <si>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</si>
  <si>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</si>
  <si>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</si>
  <si>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</si>
  <si>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</si>
  <si>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</si>
  <si>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</si>
  <si>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</si>
  <si>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</si>
  <si>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</si>
  <si>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</si>
  <si>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</si>
  <si>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</si>
  <si>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</si>
  <si>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</si>
  <si>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</si>
  <si>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</si>
  <si>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</si>
  <si>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</si>
  <si>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</si>
  <si>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</si>
  <si>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</si>
  <si>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</si>
  <si>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</si>
  <si>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</si>
  <si>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</si>
  <si>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</si>
  <si>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</si>
  <si>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</si>
  <si>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</si>
  <si>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</si>
  <si>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</si>
  <si>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</si>
  <si>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</si>
  <si>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</si>
  <si>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</si>
  <si>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</si>
  <si>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</si>
  <si>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</si>
  <si>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</si>
  <si>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</si>
  <si>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</si>
  <si>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</si>
  <si>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</si>
  <si>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</si>
  <si>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</si>
  <si>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</si>
  <si>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</si>
  <si>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</si>
  <si>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</si>
  <si>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</si>
  <si>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</si>
  <si>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</si>
  <si>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</si>
  <si>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</si>
  <si>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</si>
  <si>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</si>
  <si>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</si>
  <si>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</si>
  <si>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</si>
  <si>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</si>
  <si>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</si>
  <si>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</si>
  <si>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</si>
  <si>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</si>
  <si>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</si>
  <si>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</si>
  <si>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</si>
  <si>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</si>
  <si>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</si>
  <si>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</si>
  <si>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</si>
  <si>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</si>
  <si>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</si>
  <si>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</si>
  <si>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</si>
  <si>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</si>
  <si>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</si>
  <si>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</si>
  <si>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</si>
  <si>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</si>
  <si>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</si>
  <si>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</si>
  <si>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</si>
  <si>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</si>
  <si>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</si>
  <si>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</si>
  <si>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</si>
  <si>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</si>
  <si>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</si>
  <si>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</si>
  <si>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</si>
  <si>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</si>
  <si>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</si>
  <si>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</si>
  <si>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</si>
  <si>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</si>
  <si>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</si>
  <si>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</si>
  <si>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</si>
  <si>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</si>
  <si>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</si>
  <si>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</si>
  <si>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</si>
  <si>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</si>
  <si>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</si>
  <si>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</si>
  <si>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</si>
  <si>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</si>
  <si>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</si>
  <si>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</si>
  <si>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</si>
  <si>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</si>
  <si>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</si>
  <si>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</si>
  <si>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</si>
  <si>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</si>
  <si>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</si>
  <si>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</si>
  <si>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</si>
  <si>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</si>
  <si>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</si>
  <si>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</si>
  <si>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</si>
  <si>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</si>
  <si>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</si>
  <si>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</si>
  <si>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</si>
  <si>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</si>
  <si>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</si>
  <si>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</si>
  <si>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</si>
  <si>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</si>
  <si>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</si>
  <si>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</si>
  <si>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</si>
  <si>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</si>
  <si>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</si>
  <si>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</si>
  <si>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</si>
  <si>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</si>
  <si>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</si>
  <si>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</si>
  <si>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</si>
  <si>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</si>
  <si>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</si>
  <si>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</si>
  <si>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</si>
  <si>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</si>
  <si>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</si>
  <si>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</si>
  <si>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</si>
  <si>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</si>
  <si>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</si>
  <si>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</si>
  <si>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</si>
  <si>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</si>
  <si>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</si>
  <si>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</si>
  <si>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</si>
  <si>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</si>
  <si>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</si>
  <si>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</si>
  <si>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</si>
  <si>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</si>
  <si>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</si>
  <si>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</si>
  <si>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</si>
  <si>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</si>
  <si>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</si>
  <si>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</si>
  <si>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</si>
  <si>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</si>
  <si>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</si>
  <si>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</si>
  <si>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</si>
  <si>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</si>
  <si>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</si>
  <si>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</si>
  <si>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</si>
  <si>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</si>
  <si>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</si>
  <si>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</si>
  <si>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</si>
  <si>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</si>
  <si>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</si>
  <si>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</si>
  <si>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</si>
  <si>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</si>
  <si>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</si>
  <si>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</si>
  <si>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</si>
  <si>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</si>
  <si>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</si>
  <si>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</si>
  <si>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</si>
  <si>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</si>
  <si>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</si>
  <si>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</si>
  <si>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</si>
  <si>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</si>
  <si>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</si>
  <si>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</si>
  <si>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</si>
  <si>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</si>
  <si>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</si>
  <si>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</si>
  <si>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</si>
  <si>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</si>
  <si>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</si>
  <si>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</si>
  <si>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</si>
  <si>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</si>
  <si>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</si>
  <si>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</si>
  <si>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</si>
  <si>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</si>
  <si>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</si>
  <si>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</si>
  <si>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</si>
  <si>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</si>
  <si>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</si>
  <si>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</si>
  <si>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</si>
  <si>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</si>
  <si>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</si>
  <si>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</si>
  <si>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</si>
  <si>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</si>
  <si>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</si>
  <si>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</si>
  <si>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</si>
  <si>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</si>
  <si>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</si>
  <si>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</si>
  <si>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</si>
  <si>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</si>
  <si>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</si>
  <si>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</si>
  <si>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</si>
  <si>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</si>
  <si>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</si>
  <si>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</si>
  <si>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</si>
  <si>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</si>
  <si>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</si>
  <si>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</si>
  <si>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</si>
  <si>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</si>
  <si>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</si>
  <si>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</si>
  <si>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</si>
  <si>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</si>
  <si>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</si>
  <si>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</si>
  <si>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</si>
  <si>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</si>
  <si>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</si>
  <si>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</si>
  <si>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</si>
  <si>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</si>
  <si>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</si>
  <si>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</si>
  <si>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</si>
  <si>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</si>
  <si>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</si>
  <si>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</si>
  <si>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</si>
  <si>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</si>
  <si>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</si>
  <si>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</si>
  <si>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</si>
  <si>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</si>
  <si>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</si>
  <si>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</si>
  <si>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</si>
  <si>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</si>
  <si>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</si>
  <si>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</si>
  <si>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</si>
  <si>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</si>
  <si>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</si>
  <si>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</si>
  <si>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</si>
  <si>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</si>
  <si>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</si>
  <si>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</si>
  <si>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</si>
  <si>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</si>
  <si>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</si>
  <si>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</si>
  <si>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</si>
  <si>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</si>
  <si>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</si>
  <si>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</si>
  <si>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</si>
  <si>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</si>
  <si>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</si>
  <si>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</si>
  <si>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</si>
  <si>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</si>
  <si>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</si>
  <si>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</si>
  <si>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</si>
  <si>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</si>
  <si>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</si>
  <si>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</si>
  <si>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</si>
  <si>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</si>
  <si>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</si>
  <si>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</si>
  <si>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</si>
  <si>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</si>
  <si>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</si>
  <si>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</si>
  <si>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</si>
  <si>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</si>
  <si>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</si>
  <si>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</si>
  <si>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</si>
  <si>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</si>
  <si>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</si>
  <si>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</si>
  <si>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</si>
  <si>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</si>
  <si>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</si>
  <si>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</si>
  <si>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</si>
  <si>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</si>
  <si>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</si>
  <si>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</si>
  <si>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</si>
  <si>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</si>
  <si>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</si>
  <si>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</si>
  <si>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</si>
  <si>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</si>
  <si>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</si>
  <si>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</si>
  <si>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</si>
  <si>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</si>
  <si>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</si>
  <si>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</si>
  <si>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</si>
  <si>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</si>
  <si>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</si>
  <si>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</si>
  <si>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</si>
  <si>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</si>
  <si>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</si>
  <si>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</si>
  <si>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</si>
  <si>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</si>
  <si>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</si>
  <si>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</si>
  <si>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</si>
  <si>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</si>
  <si>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</si>
  <si>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</si>
  <si>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</si>
  <si>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</si>
  <si>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</si>
  <si>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</si>
  <si>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</si>
  <si>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</si>
  <si>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</si>
  <si>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</si>
  <si>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</si>
  <si>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</si>
  <si>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</si>
  <si>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</si>
  <si>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</si>
  <si>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</si>
  <si>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</si>
  <si>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</si>
  <si>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</si>
  <si>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</si>
  <si>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</si>
  <si>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</si>
  <si>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</si>
  <si>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</si>
  <si>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</si>
  <si>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</si>
  <si>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</si>
  <si>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</si>
  <si>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</si>
  <si>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</si>
  <si>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</si>
  <si>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</si>
  <si>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</si>
  <si>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</si>
  <si>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</si>
  <si>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</si>
  <si>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</si>
  <si>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</si>
  <si>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</si>
  <si>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</si>
  <si>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</si>
  <si>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</si>
  <si>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</si>
  <si>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</si>
  <si>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</si>
  <si>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</si>
  <si>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</si>
  <si>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</si>
  <si>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</si>
  <si>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</si>
  <si>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</si>
  <si>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</si>
  <si>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</si>
  <si>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</si>
  <si>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</si>
  <si>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</si>
  <si>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</si>
  <si>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</si>
  <si>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</si>
  <si>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</si>
  <si>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</si>
  <si>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</si>
  <si>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</si>
  <si>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</si>
  <si>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</si>
  <si>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</si>
  <si>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</si>
  <si>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</si>
  <si>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</si>
  <si>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</si>
  <si>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</si>
  <si>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</si>
  <si>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</si>
  <si>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</si>
  <si>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</si>
  <si>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</si>
  <si>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</si>
  <si>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</si>
  <si>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</si>
  <si>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</si>
  <si>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</si>
  <si>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</si>
  <si>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</si>
  <si>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</si>
  <si>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</si>
  <si>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</si>
  <si>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</si>
  <si>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</si>
  <si>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</si>
  <si>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</si>
  <si>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</si>
  <si>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</si>
  <si>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</si>
  <si>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</si>
  <si>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</si>
  <si>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</si>
  <si>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</si>
  <si>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</si>
  <si>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</si>
  <si>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</si>
  <si>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</si>
  <si>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</si>
  <si>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</si>
  <si>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</si>
  <si>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</si>
  <si>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</si>
  <si>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</si>
  <si>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</si>
  <si>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</si>
  <si>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</si>
  <si>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</si>
  <si>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</si>
  <si>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</si>
  <si>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</si>
  <si>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</si>
  <si>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</si>
  <si>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</si>
  <si>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</si>
  <si>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</si>
  <si>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</si>
  <si>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</si>
  <si>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</si>
  <si>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</si>
  <si>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</si>
  <si>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</si>
  <si>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</si>
  <si>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</si>
  <si>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</si>
  <si>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</si>
  <si>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</si>
  <si>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</si>
  <si>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</si>
  <si>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</si>
  <si>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</si>
  <si>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</si>
  <si>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</si>
  <si>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</si>
  <si>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</si>
  <si>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</si>
  <si>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</si>
  <si>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</si>
  <si>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</si>
  <si>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</si>
  <si>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</si>
  <si>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</si>
  <si>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</si>
  <si>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</si>
  <si>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</si>
  <si>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</si>
  <si>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</si>
  <si>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</si>
  <si>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</si>
  <si>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</si>
  <si>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</si>
  <si>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</si>
  <si>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</si>
  <si>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</si>
  <si>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</si>
  <si>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</si>
  <si>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</si>
  <si>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</si>
  <si>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</si>
  <si>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</si>
  <si>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</si>
  <si>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</si>
  <si>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</si>
  <si>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</si>
  <si>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</si>
  <si>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</si>
  <si>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</si>
  <si>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</si>
  <si>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</si>
  <si>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</si>
  <si>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</si>
  <si>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</si>
  <si>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</si>
  <si>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</si>
  <si>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</si>
  <si>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</si>
  <si>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</si>
  <si>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</si>
  <si>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</si>
  <si>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</si>
  <si>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</si>
  <si>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</si>
  <si>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</si>
  <si>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</si>
  <si>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</si>
  <si>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</si>
  <si>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</si>
  <si>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</si>
  <si>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</si>
  <si>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</si>
  <si>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</si>
  <si>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</si>
  <si>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</si>
  <si>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</si>
  <si>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</si>
  <si>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</si>
  <si>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</si>
  <si>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</si>
  <si>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</si>
  <si>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</si>
  <si>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</si>
  <si>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</si>
  <si>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</si>
  <si>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</si>
  <si>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</si>
  <si>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</si>
  <si>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</si>
  <si>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</si>
  <si>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</si>
  <si>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</si>
  <si>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</si>
  <si>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</si>
  <si>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</si>
  <si>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</si>
  <si>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</si>
  <si>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</si>
  <si>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</si>
  <si>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</si>
  <si>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</si>
  <si>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</si>
  <si>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</si>
  <si>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</si>
  <si>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</si>
  <si>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</si>
  <si>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</si>
  <si>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</si>
  <si>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</si>
  <si>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</si>
  <si>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</si>
  <si>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</si>
  <si>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</si>
  <si>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</si>
  <si>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</si>
  <si>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</si>
  <si>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</si>
  <si>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</si>
  <si>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</si>
  <si>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</si>
  <si>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</si>
  <si>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</si>
  <si>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</si>
  <si>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</si>
  <si>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</si>
  <si>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</si>
  <si>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</si>
  <si>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</si>
  <si>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</si>
  <si>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</si>
  <si>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</si>
  <si>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</si>
  <si>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</si>
  <si>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</si>
  <si>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</si>
  <si>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</si>
  <si>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</si>
  <si>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</si>
  <si>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</si>
  <si>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</si>
  <si>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</si>
  <si>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</si>
  <si>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</si>
  <si>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</si>
  <si>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</si>
  <si>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</si>
  <si>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</si>
  <si>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</si>
  <si>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</si>
  <si>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</si>
  <si>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</si>
  <si>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</si>
  <si>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</si>
  <si>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</si>
  <si>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</si>
  <si>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</si>
  <si>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</si>
  <si>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</si>
  <si>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</si>
  <si>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</si>
  <si>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</si>
  <si>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</si>
  <si>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</si>
  <si>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</si>
  <si>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</si>
  <si>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</si>
  <si>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</si>
  <si>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</si>
  <si>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</si>
  <si>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</si>
  <si>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</si>
  <si>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</si>
  <si>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</si>
  <si>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</si>
  <si>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</si>
  <si>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</si>
  <si>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</si>
  <si>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</si>
  <si>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</si>
  <si>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</si>
  <si>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</si>
  <si>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</si>
  <si>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</si>
  <si>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</si>
  <si>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</si>
  <si>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</si>
  <si>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</si>
  <si>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</si>
  <si>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</si>
  <si>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</si>
  <si>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</si>
  <si>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</si>
  <si>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</si>
  <si>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</si>
  <si>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</si>
  <si>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</si>
  <si>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</si>
  <si>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</si>
  <si>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</si>
  <si>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</si>
  <si>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</si>
  <si>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</si>
  <si>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</si>
  <si>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</si>
  <si>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</si>
  <si>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</si>
  <si>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</si>
  <si>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</si>
  <si>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</si>
  <si>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</si>
  <si>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</si>
  <si>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</si>
  <si>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</si>
  <si>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</si>
  <si>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</si>
  <si>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</si>
  <si>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</si>
  <si>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</si>
  <si>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</si>
  <si>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</si>
  <si>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</si>
  <si>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</si>
  <si>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</si>
  <si>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</si>
  <si>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</si>
  <si>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</si>
  <si>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</si>
  <si>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</si>
  <si>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</si>
  <si>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</si>
  <si>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</si>
  <si>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</si>
  <si>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</si>
  <si>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</si>
  <si>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</si>
  <si>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</si>
  <si>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</si>
  <si>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</si>
  <si>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</si>
  <si>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</si>
  <si>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</si>
  <si>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</si>
  <si>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</si>
  <si>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</si>
  <si>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</si>
  <si>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</si>
  <si>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</si>
  <si>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</si>
  <si>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</si>
  <si>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</si>
  <si>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</si>
  <si>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</si>
  <si>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</si>
  <si>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</si>
  <si>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</si>
  <si>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</si>
  <si>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</si>
  <si>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</si>
  <si>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</si>
  <si>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</si>
  <si>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</si>
  <si>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</si>
  <si>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</si>
  <si>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</si>
  <si>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</si>
  <si>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</si>
  <si>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</si>
  <si>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</si>
  <si>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</si>
  <si>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</si>
  <si>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</si>
  <si>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</si>
  <si>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</si>
  <si>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</si>
  <si>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</si>
  <si>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</si>
  <si>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</si>
  <si>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</si>
  <si>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</si>
  <si>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</si>
  <si>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</si>
  <si>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</si>
  <si>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</si>
  <si>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</si>
  <si>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</si>
  <si>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</si>
  <si>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</si>
  <si>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</si>
  <si>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</si>
  <si>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</si>
  <si>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</si>
  <si>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</si>
  <si>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</si>
  <si>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</si>
  <si>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</si>
  <si>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</si>
  <si>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</si>
  <si>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</si>
  <si>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</si>
  <si>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</si>
  <si>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</si>
  <si>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</si>
  <si>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</si>
  <si>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</si>
  <si>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</si>
  <si>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</si>
  <si>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</si>
  <si>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</si>
  <si>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</si>
  <si>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</si>
  <si>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</si>
  <si>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</si>
  <si>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</si>
  <si>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</si>
  <si>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</si>
  <si>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</si>
  <si>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</si>
  <si>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</si>
  <si>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</si>
  <si>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</si>
  <si>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</si>
  <si>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</si>
  <si>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</si>
  <si>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</si>
  <si>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</si>
  <si>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</si>
  <si>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</si>
  <si>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</si>
  <si>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</si>
  <si>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</si>
  <si>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</si>
  <si>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</si>
  <si>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</si>
  <si>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</si>
  <si>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</si>
  <si>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</si>
  <si>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</si>
  <si>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</si>
  <si>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</si>
  <si>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</si>
  <si>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</si>
  <si>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</si>
  <si>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</si>
  <si>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</si>
  <si>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</si>
  <si>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</si>
  <si>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</si>
  <si>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</si>
  <si>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</si>
  <si>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</si>
  <si>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</si>
  <si>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</si>
  <si>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</si>
  <si>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</si>
  <si>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</si>
  <si>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</si>
  <si>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</si>
  <si>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</si>
  <si>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</si>
  <si>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</si>
  <si>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</si>
  <si>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</si>
  <si>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</si>
  <si>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</si>
  <si>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</si>
  <si>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</si>
  <si>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</si>
  <si>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</si>
  <si>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</si>
  <si>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</si>
  <si>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</si>
  <si>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</si>
  <si>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</si>
  <si>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</si>
  <si>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</si>
  <si>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</si>
  <si>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</si>
  <si>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</si>
  <si>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</si>
  <si>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</si>
  <si>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</si>
  <si>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</si>
  <si>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</si>
  <si>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</si>
  <si>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</si>
  <si>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</si>
  <si>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</si>
  <si>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</si>
  <si>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</si>
  <si>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</si>
  <si>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</si>
  <si>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</si>
  <si>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</si>
  <si>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</si>
  <si>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</si>
  <si>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</si>
  <si>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</si>
  <si>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</si>
  <si>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</si>
  <si>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</si>
  <si>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</si>
  <si>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</si>
  <si>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</si>
  <si>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</si>
  <si>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</si>
  <si>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</si>
  <si>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</si>
  <si>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</si>
  <si>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</si>
  <si>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</si>
  <si>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</si>
  <si>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</si>
  <si>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</si>
  <si>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</si>
  <si>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</si>
  <si>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</si>
  <si>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</si>
  <si>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</si>
  <si>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</si>
  <si>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</si>
  <si>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</si>
  <si>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</si>
  <si>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</si>
  <si>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</si>
  <si>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</si>
  <si>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</si>
  <si>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</si>
  <si>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</si>
  <si>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</si>
  <si>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</si>
  <si>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</si>
  <si>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</si>
  <si>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</si>
  <si>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</si>
  <si>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</si>
  <si>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</si>
  <si>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</si>
  <si>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</si>
  <si>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</si>
  <si>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</si>
  <si>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</si>
  <si>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</si>
  <si>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</si>
  <si>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</si>
  <si>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</si>
  <si>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</si>
  <si>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</si>
  <si>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</si>
  <si>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</si>
  <si>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</si>
  <si>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</si>
  <si>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</si>
  <si>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</si>
  <si>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</si>
  <si>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</si>
  <si>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</si>
  <si>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</si>
  <si>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</si>
  <si>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</si>
  <si>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</si>
  <si>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</si>
  <si>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</si>
  <si>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</si>
  <si>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</si>
  <si>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</si>
  <si>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</si>
  <si>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</si>
  <si>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</si>
  <si>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</si>
  <si>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</si>
  <si>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</si>
  <si>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</si>
  <si>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</si>
  <si>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</si>
  <si>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</si>
  <si>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</si>
  <si>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</si>
  <si>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</si>
  <si>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</si>
  <si>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</si>
  <si>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</si>
  <si>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</si>
  <si>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</si>
  <si>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</si>
  <si>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</si>
  <si>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</si>
  <si>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</si>
  <si>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</si>
  <si>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</si>
  <si>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</si>
  <si>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</si>
  <si>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</si>
  <si>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</si>
  <si>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</si>
  <si>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</si>
  <si>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</si>
  <si>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</si>
  <si>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</si>
  <si>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</si>
  <si>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</si>
  <si>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</si>
  <si>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</si>
  <si>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</si>
  <si>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</si>
  <si>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</si>
  <si>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</si>
  <si>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</si>
  <si>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</si>
  <si>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</si>
  <si>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</si>
  <si>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</si>
  <si>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</si>
  <si>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</si>
  <si>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</si>
  <si>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</si>
  <si>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</si>
  <si>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</si>
  <si>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</si>
  <si>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</si>
  <si>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</si>
  <si>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</si>
  <si>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</si>
  <si>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</si>
  <si>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</si>
  <si>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</si>
  <si>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</si>
  <si>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</si>
  <si>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</si>
  <si>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</si>
  <si>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</si>
  <si>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</si>
  <si>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</si>
  <si>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</si>
  <si>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</si>
  <si>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</si>
  <si>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</si>
  <si>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</si>
  <si>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</si>
  <si>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</si>
  <si>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</si>
  <si>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</si>
  <si>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</si>
  <si>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</si>
  <si>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</si>
  <si>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</si>
  <si>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</si>
  <si>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</si>
  <si>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</si>
  <si>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</si>
  <si>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</si>
  <si>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</si>
  <si>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</si>
  <si>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</si>
  <si>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</si>
  <si>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</si>
  <si>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</si>
  <si>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</si>
  <si>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</si>
  <si>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</si>
  <si>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</si>
  <si>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</si>
  <si>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</si>
  <si>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</si>
  <si>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</si>
  <si>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</si>
  <si>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</si>
  <si>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</si>
  <si>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</si>
  <si>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</si>
  <si>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</si>
  <si>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</si>
  <si>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</si>
  <si>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</si>
  <si>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</si>
  <si>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</si>
  <si>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</si>
  <si>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</si>
  <si>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</si>
  <si>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</si>
  <si>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</si>
  <si>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</si>
  <si>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</si>
  <si>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</si>
  <si>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</si>
  <si>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</si>
  <si>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</si>
  <si>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</si>
  <si>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</si>
  <si>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</si>
  <si>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</si>
  <si>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</si>
  <si>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</si>
  <si>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</si>
  <si>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</si>
  <si>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</si>
  <si>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</si>
  <si>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</si>
  <si>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</si>
  <si>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</si>
  <si>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</si>
  <si>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</si>
  <si>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</si>
  <si>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</si>
  <si>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</si>
  <si>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</si>
  <si>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</si>
  <si>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</si>
  <si>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</si>
  <si>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</si>
  <si>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</si>
  <si>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</si>
  <si>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</si>
  <si>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</si>
  <si>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</si>
  <si>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</si>
  <si>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</si>
  <si>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</si>
  <si>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</si>
  <si>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</si>
  <si>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</si>
  <si>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</si>
  <si>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</si>
  <si>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</si>
  <si>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</si>
  <si>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</si>
  <si>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</si>
  <si>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</si>
  <si>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</si>
  <si>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</si>
  <si>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</si>
  <si>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</si>
  <si>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</si>
  <si>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</si>
  <si>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</si>
  <si>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</si>
  <si>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</si>
  <si>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</si>
  <si>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</si>
  <si>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</si>
  <si>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</si>
  <si>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</si>
  <si>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</si>
  <si>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</si>
  <si>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</si>
  <si>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</si>
  <si>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</si>
  <si>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</si>
  <si>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</si>
  <si>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</si>
  <si>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</si>
  <si>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</si>
  <si>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</si>
  <si>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</si>
  <si>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</si>
  <si>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</si>
  <si>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</si>
  <si>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</si>
  <si>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</si>
  <si>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</si>
  <si>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</si>
  <si>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</si>
  <si>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</si>
  <si>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</si>
  <si>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</si>
  <si>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</si>
  <si>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</si>
  <si>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</si>
  <si>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</si>
  <si>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</si>
  <si>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</si>
  <si>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</si>
  <si>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</si>
  <si>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</si>
  <si>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</si>
  <si>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</si>
  <si>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</si>
  <si>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</si>
  <si>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</si>
  <si>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</si>
  <si>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</si>
  <si>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</si>
  <si>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</si>
  <si>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</si>
  <si>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</si>
  <si>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</si>
  <si>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</si>
  <si>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</si>
  <si>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</si>
  <si>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</si>
  <si>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</si>
  <si>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</si>
  <si>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</si>
  <si>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</si>
  <si>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</si>
  <si>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</si>
  <si>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</si>
  <si>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</si>
  <si>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</si>
  <si>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</si>
  <si>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</si>
  <si>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</si>
  <si>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</si>
  <si>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</si>
  <si>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</si>
  <si>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</si>
  <si>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</si>
  <si>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</si>
  <si>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</si>
  <si>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</si>
  <si>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</si>
  <si>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</si>
  <si>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</si>
  <si>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</si>
  <si>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</si>
  <si>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</si>
  <si>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</si>
  <si>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</si>
  <si>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</si>
  <si>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</si>
  <si>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</si>
  <si>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</si>
  <si>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</si>
  <si>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</si>
  <si>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</si>
  <si>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</si>
  <si>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</si>
  <si>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</si>
  <si>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</si>
  <si>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</si>
  <si>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</si>
  <si>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</si>
  <si>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</si>
  <si>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</si>
  <si>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</si>
  <si>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</si>
  <si>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</si>
  <si>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</si>
  <si>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</si>
  <si>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</si>
  <si>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</si>
  <si>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</si>
  <si>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</si>
  <si>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</si>
  <si>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</si>
  <si>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</si>
  <si>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</si>
  <si>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</si>
  <si>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</si>
  <si>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</si>
  <si>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</si>
  <si>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</si>
  <si>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</si>
  <si>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</si>
  <si>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</si>
  <si>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</si>
  <si>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</si>
  <si>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</si>
  <si>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</si>
  <si>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</si>
  <si>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</si>
  <si>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</si>
  <si>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</si>
  <si>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</si>
  <si>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</si>
  <si>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</si>
  <si>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</si>
  <si>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</si>
  <si>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</si>
  <si>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</si>
  <si>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</si>
  <si>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</si>
  <si>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</si>
  <si>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</si>
  <si>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</si>
  <si>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</si>
  <si>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</si>
  <si>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</si>
  <si>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</si>
  <si>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</si>
  <si>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</si>
  <si>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</si>
  <si>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</si>
  <si>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</si>
  <si>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</si>
  <si>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</si>
  <si>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</si>
  <si>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</si>
  <si>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</si>
  <si>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</si>
  <si>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</si>
  <si>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</si>
  <si>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</si>
  <si>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</si>
  <si>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</si>
  <si>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</si>
  <si>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</si>
  <si>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</si>
  <si>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</si>
  <si>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</si>
  <si>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</si>
  <si>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</si>
  <si>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</si>
  <si>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</si>
  <si>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</si>
  <si>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</si>
  <si>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</si>
  <si>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</si>
  <si>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</si>
  <si>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</si>
  <si>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</si>
  <si>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</si>
  <si>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</si>
  <si>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</si>
  <si>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</si>
  <si>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</si>
  <si>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</si>
  <si>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</si>
  <si>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</si>
  <si>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</si>
  <si>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</si>
  <si>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</si>
  <si>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</si>
  <si>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</si>
  <si>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</si>
  <si>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</si>
  <si>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</si>
  <si>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</si>
  <si>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</si>
  <si>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</si>
  <si>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</si>
  <si>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</si>
  <si>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</si>
  <si>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</si>
  <si>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</si>
  <si>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</si>
  <si>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</si>
  <si>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</si>
  <si>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</si>
  <si>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</si>
  <si>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</si>
  <si>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</si>
  <si>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</si>
  <si>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</si>
  <si>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</si>
  <si>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</si>
  <si>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</si>
  <si>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</si>
  <si>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</si>
  <si>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</si>
  <si>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</si>
  <si>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</si>
  <si>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</si>
  <si>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</si>
  <si>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</si>
  <si>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</si>
  <si>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</si>
  <si>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</si>
  <si>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</si>
  <si>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</si>
  <si>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</si>
  <si>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</si>
  <si>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</si>
  <si>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</si>
  <si>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</si>
  <si>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</si>
  <si>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</si>
  <si>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</si>
  <si>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</si>
  <si>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</si>
  <si>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</si>
  <si>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</si>
  <si>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</si>
  <si>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</si>
  <si>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</si>
  <si>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</si>
  <si>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</si>
  <si>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</si>
  <si>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</si>
  <si>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</si>
  <si>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</si>
  <si>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</si>
  <si>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</si>
  <si>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</si>
  <si>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</si>
  <si>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</si>
  <si>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</si>
  <si>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</si>
  <si>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</si>
  <si>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</si>
  <si>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</si>
  <si>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</si>
  <si>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</si>
  <si>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</si>
  <si>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</si>
  <si>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</si>
  <si>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</si>
  <si>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</si>
  <si>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</si>
  <si>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</si>
  <si>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</si>
  <si>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</si>
  <si>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</si>
  <si>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</si>
  <si>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</si>
  <si>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</si>
  <si>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</si>
  <si>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</si>
  <si>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</si>
  <si>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</si>
  <si>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</si>
  <si>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</si>
  <si>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</si>
  <si>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</si>
  <si>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</si>
  <si>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</si>
  <si>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</si>
  <si>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</si>
  <si>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</si>
  <si>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</si>
  <si>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</si>
  <si>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</si>
  <si>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</si>
  <si>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</si>
  <si>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</si>
  <si>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</si>
  <si>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</si>
  <si>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</si>
  <si>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</si>
  <si>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</si>
  <si>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</si>
  <si>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</si>
  <si>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</si>
  <si>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</si>
  <si>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</si>
  <si>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</si>
  <si>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</si>
  <si>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</si>
  <si>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</si>
  <si>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</si>
  <si>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</si>
  <si>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</si>
  <si>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</si>
  <si>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</si>
  <si>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</si>
  <si>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</si>
  <si>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</si>
  <si>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</si>
  <si>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</si>
  <si>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</si>
  <si>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</si>
  <si>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</si>
  <si>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</si>
  <si>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</si>
  <si>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</si>
  <si>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</si>
  <si>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</si>
  <si>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</si>
  <si>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</si>
  <si>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</si>
  <si>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</si>
  <si>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</si>
  <si>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</si>
  <si>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</si>
  <si>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</si>
  <si>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</si>
  <si>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</si>
  <si>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</si>
  <si>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</si>
  <si>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</si>
  <si>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</si>
  <si>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</si>
  <si>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</si>
  <si>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</si>
  <si>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</si>
  <si>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</si>
  <si>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</si>
  <si>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</si>
  <si>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</si>
  <si>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</si>
  <si>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</si>
  <si>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</si>
  <si>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</si>
  <si>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</si>
  <si>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</si>
  <si>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</si>
  <si>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</si>
  <si>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</si>
  <si>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</si>
  <si>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</si>
  <si>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</si>
  <si>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</si>
  <si>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</si>
  <si>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</si>
  <si>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</si>
  <si>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</si>
  <si>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</si>
  <si>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</si>
  <si>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</si>
  <si>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</si>
  <si>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</si>
  <si>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</si>
  <si>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</si>
  <si>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</si>
  <si>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</si>
  <si>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</si>
  <si>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</si>
  <si>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</si>
  <si>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</si>
  <si>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</si>
  <si>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</si>
  <si>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</si>
  <si>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</si>
  <si>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</si>
  <si>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</si>
  <si>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</si>
  <si>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</si>
  <si>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</si>
  <si>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</si>
  <si>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</si>
  <si>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</si>
  <si>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</si>
  <si>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</si>
  <si>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</si>
  <si>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</si>
  <si>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</si>
  <si>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</si>
  <si>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</si>
  <si>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</si>
  <si>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</si>
  <si>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</si>
  <si>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</si>
  <si>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</si>
  <si>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</si>
  <si>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</si>
  <si>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</si>
  <si>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</si>
  <si>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</si>
  <si>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</si>
  <si>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</si>
  <si>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</si>
  <si>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</si>
  <si>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</si>
  <si>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</si>
  <si>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</si>
  <si>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</si>
  <si>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</si>
  <si>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</si>
  <si>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</si>
  <si>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</si>
  <si>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</si>
  <si>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</si>
  <si>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</si>
  <si>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</si>
  <si>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</si>
  <si>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</si>
  <si>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</si>
  <si>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</si>
  <si>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</si>
  <si>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</si>
  <si>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</si>
  <si>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</si>
  <si>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</si>
  <si>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</si>
  <si>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</si>
  <si>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</si>
  <si>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</si>
  <si>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</si>
  <si>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</si>
  <si>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</si>
  <si>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</si>
  <si>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</si>
  <si>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</si>
  <si>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</si>
  <si>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</si>
  <si>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</si>
  <si>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</si>
  <si>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</si>
  <si>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</si>
  <si>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</si>
  <si>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</si>
  <si>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</si>
  <si>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</si>
  <si>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</si>
  <si>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</si>
  <si>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</si>
  <si>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</si>
  <si>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</si>
  <si>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</si>
  <si>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</si>
  <si>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</si>
  <si>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</si>
  <si>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</si>
  <si>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</si>
  <si>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</si>
  <si>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</si>
  <si>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</si>
  <si>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</si>
  <si>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</si>
  <si>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</si>
  <si>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</si>
  <si>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</si>
  <si>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</si>
  <si>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</si>
  <si>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</si>
  <si>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</si>
  <si>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</si>
  <si>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</si>
  <si>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</si>
  <si>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</si>
  <si>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</si>
  <si>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</si>
  <si>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</si>
  <si>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</si>
  <si>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</si>
  <si>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</si>
  <si>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</si>
  <si>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</si>
  <si>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</si>
  <si>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</si>
  <si>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</si>
  <si>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</si>
  <si>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</si>
  <si>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</si>
  <si>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</si>
  <si>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</si>
  <si>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</si>
  <si>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</si>
  <si>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</si>
  <si>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</si>
  <si>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</si>
  <si>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</si>
  <si>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</si>
  <si>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</si>
  <si>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</si>
  <si>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</si>
  <si>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</si>
  <si>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</si>
  <si>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</si>
  <si>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</si>
  <si>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</si>
  <si>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</si>
  <si>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</si>
  <si>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</si>
  <si>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</si>
  <si>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</si>
  <si>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</si>
  <si>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</si>
  <si>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</si>
  <si>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</si>
  <si>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</si>
  <si>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</si>
  <si>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</si>
  <si>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</si>
  <si>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</si>
  <si>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</si>
  <si>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</si>
  <si>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</si>
  <si>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</si>
  <si>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</si>
  <si>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</si>
  <si>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</si>
  <si>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</si>
  <si>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</si>
  <si>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</si>
  <si>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</si>
  <si>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</si>
  <si>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</si>
  <si>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</si>
  <si>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</si>
  <si>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</si>
  <si>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</si>
  <si>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</si>
  <si>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</si>
  <si>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</si>
  <si>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</si>
  <si>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</si>
  <si>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</si>
  <si>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</si>
  <si>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</si>
  <si>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</si>
  <si>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</si>
  <si>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</si>
  <si>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</si>
  <si>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</si>
  <si>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</si>
  <si>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</si>
  <si>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</si>
  <si>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</si>
  <si>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</si>
  <si>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</si>
  <si>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</si>
  <si>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</si>
  <si>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</si>
  <si>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</si>
  <si>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</si>
  <si>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</si>
  <si>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</si>
  <si>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</si>
  <si>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</si>
  <si>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</si>
  <si>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</si>
  <si>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</si>
  <si>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</si>
  <si>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</si>
  <si>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</si>
  <si>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</si>
  <si>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</si>
  <si>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</si>
  <si>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</si>
  <si>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</si>
  <si>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</si>
  <si>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</si>
  <si>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</si>
  <si>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</si>
  <si>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</si>
  <si>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</si>
  <si>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</si>
  <si>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</si>
  <si>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</si>
  <si>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</si>
  <si>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</si>
  <si>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</si>
  <si>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</si>
  <si>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</si>
  <si>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</si>
  <si>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</si>
  <si>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</si>
  <si>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</si>
  <si>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</si>
  <si>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</si>
  <si>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</si>
  <si>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</si>
  <si>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</si>
  <si>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</si>
  <si>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</si>
  <si>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</si>
  <si>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</si>
  <si>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</si>
  <si>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</si>
  <si>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</si>
  <si>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</si>
  <si>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</si>
  <si>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</si>
  <si>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</si>
  <si>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</si>
  <si>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</si>
  <si>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</si>
  <si>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</si>
  <si>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</si>
  <si>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</si>
  <si>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</si>
  <si>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</si>
  <si>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</si>
  <si>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</si>
  <si>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</si>
  <si>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</si>
  <si>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</si>
  <si>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</si>
  <si>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</si>
  <si>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</si>
  <si>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</si>
  <si>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</si>
  <si>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</si>
  <si>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</si>
  <si>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</si>
  <si>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</si>
  <si>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</si>
  <si>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</si>
  <si>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</si>
  <si>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</si>
  <si>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</si>
  <si>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</si>
  <si>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</si>
  <si>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</si>
  <si>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</si>
  <si>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</si>
  <si>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</si>
  <si>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</si>
  <si>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</si>
  <si>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</si>
  <si>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</si>
  <si>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</si>
  <si>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</si>
  <si>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</si>
  <si>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</si>
  <si>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</si>
  <si>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</si>
  <si>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</si>
  <si>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</si>
  <si>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</si>
  <si>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</si>
  <si>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</si>
  <si>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</si>
  <si>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</si>
  <si>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</si>
  <si>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</si>
  <si>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</si>
  <si>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</si>
  <si>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</si>
  <si>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</si>
  <si>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</si>
  <si>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</si>
  <si>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</si>
  <si>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</si>
  <si>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</si>
  <si>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</si>
  <si>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</si>
  <si>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</si>
  <si>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</si>
  <si>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</si>
  <si>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</si>
  <si>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</si>
  <si>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</si>
  <si>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</si>
  <si>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</si>
  <si>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</si>
  <si>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</si>
  <si>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</si>
  <si>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</si>
  <si>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</si>
  <si>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</si>
  <si>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</si>
  <si>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</si>
  <si>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</si>
  <si>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</si>
  <si>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</si>
  <si>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</si>
  <si>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</si>
  <si>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</si>
  <si>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</si>
  <si>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</si>
  <si>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</si>
  <si>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</si>
  <si>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</si>
  <si>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</si>
  <si>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</si>
  <si>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</si>
  <si>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</si>
  <si>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</si>
  <si>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</si>
  <si>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</si>
  <si>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</si>
  <si>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</si>
  <si>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</si>
  <si>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</si>
  <si>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</si>
  <si>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</si>
  <si>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</si>
  <si>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</si>
  <si>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</si>
  <si>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</si>
  <si>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</si>
  <si>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</si>
  <si>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</si>
  <si>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</si>
  <si>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</si>
  <si>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</si>
  <si>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</si>
  <si>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</si>
  <si>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</si>
  <si>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</si>
  <si>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</si>
  <si>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</si>
  <si>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</si>
  <si>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</si>
  <si>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</si>
  <si>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</si>
  <si>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</si>
  <si>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</si>
  <si>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</si>
  <si>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</si>
  <si>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</si>
  <si>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</si>
  <si>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</si>
  <si>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</si>
  <si>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</si>
  <si>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</si>
  <si>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</si>
  <si>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</si>
  <si>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</si>
  <si>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</si>
  <si>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</si>
  <si>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</si>
  <si>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</si>
  <si>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</si>
  <si>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</si>
  <si>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</si>
  <si>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</si>
  <si>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</si>
  <si>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</si>
  <si>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</si>
  <si>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</si>
  <si>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</si>
  <si>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</si>
  <si>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</si>
  <si>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</si>
  <si>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</si>
  <si>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</si>
  <si>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</si>
  <si>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</si>
  <si>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</si>
  <si>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</si>
  <si>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</si>
  <si>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</si>
  <si>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</si>
  <si>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</si>
  <si>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</si>
  <si>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</si>
  <si>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</si>
  <si>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</si>
  <si>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</si>
  <si>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</si>
  <si>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</si>
  <si>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</si>
  <si>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</si>
  <si>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</si>
  <si>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</si>
  <si>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</si>
  <si>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</si>
  <si>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</si>
  <si>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</si>
  <si>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</si>
  <si>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</si>
  <si>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</si>
  <si>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</si>
  <si>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</si>
  <si>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</si>
  <si>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</si>
  <si>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</si>
  <si>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</si>
  <si>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</si>
  <si>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</si>
  <si>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</si>
  <si>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</si>
  <si>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</si>
  <si>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</si>
  <si>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</si>
  <si>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</si>
  <si>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</si>
  <si>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</si>
  <si>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</si>
  <si>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</si>
  <si>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</si>
  <si>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</si>
  <si>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</si>
  <si>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</si>
  <si>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</si>
  <si>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</si>
  <si>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</si>
  <si>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</si>
  <si>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</si>
  <si>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</si>
  <si>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</si>
  <si>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</si>
  <si>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</si>
  <si>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</si>
  <si>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</si>
  <si>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</si>
  <si>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</si>
  <si>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</si>
  <si>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</si>
  <si>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</si>
  <si>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</si>
  <si>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</si>
  <si>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</si>
  <si>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</si>
  <si>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</si>
  <si>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</si>
  <si>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</si>
  <si>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</si>
  <si>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</si>
  <si>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</si>
  <si>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</si>
  <si>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</si>
  <si>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</si>
  <si>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</si>
  <si>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</si>
  <si>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</si>
  <si>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</si>
  <si>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</si>
  <si>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</si>
  <si>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</si>
  <si>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</si>
  <si>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</si>
  <si>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</si>
  <si>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</si>
  <si>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</si>
  <si>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</si>
  <si>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</si>
  <si>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</si>
  <si>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</si>
  <si>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</si>
  <si>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</si>
  <si>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</si>
  <si>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</si>
  <si>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</si>
  <si>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</si>
  <si>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</si>
  <si>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</si>
  <si>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</si>
  <si>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</si>
  <si>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</si>
  <si>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</si>
  <si>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</si>
  <si>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</si>
  <si>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</si>
  <si>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</si>
  <si>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</si>
  <si>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</si>
  <si>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</si>
  <si>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</si>
  <si>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</si>
  <si>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</si>
  <si>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</si>
  <si>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</si>
  <si>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</si>
  <si>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</si>
  <si>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</si>
  <si>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</si>
  <si>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</si>
  <si>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</si>
  <si>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</si>
  <si>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</si>
  <si>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</si>
  <si>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</si>
  <si>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</si>
  <si>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</si>
  <si>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</si>
  <si>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</si>
  <si>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</si>
  <si>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</si>
  <si>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</si>
  <si>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</si>
  <si>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</si>
  <si>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</si>
  <si>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</si>
  <si>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</si>
  <si>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</si>
  <si>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</si>
  <si>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</si>
  <si>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</si>
  <si>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</si>
  <si>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</si>
  <si>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</si>
  <si>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</si>
  <si>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</si>
  <si>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</si>
  <si>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</si>
  <si>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</si>
  <si>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</si>
  <si>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</si>
  <si>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</si>
  <si>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</si>
  <si>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</si>
  <si>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</si>
  <si>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</si>
  <si>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</si>
  <si>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</si>
  <si>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</si>
  <si>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</si>
  <si>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</si>
  <si>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</si>
  <si>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</si>
  <si>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</si>
  <si>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</si>
  <si>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</si>
  <si>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</si>
  <si>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</si>
  <si>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</si>
  <si>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</si>
  <si>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</si>
  <si>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</si>
  <si>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</si>
  <si>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</si>
  <si>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</si>
  <si>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</si>
  <si>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</si>
  <si>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</si>
  <si>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</si>
  <si>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</si>
  <si>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</si>
  <si>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</si>
  <si>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</si>
  <si>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</si>
  <si>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</si>
  <si>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</si>
  <si>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</si>
  <si>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</si>
  <si>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</si>
  <si>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</si>
  <si>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</si>
  <si>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</si>
  <si>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</si>
  <si>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</si>
  <si>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</si>
  <si>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</si>
  <si>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</si>
  <si>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</si>
  <si>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</si>
  <si>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</si>
  <si>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</si>
  <si>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</si>
  <si>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</si>
  <si>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</si>
  <si>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</si>
  <si>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</si>
  <si>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</si>
  <si>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</si>
  <si>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</si>
  <si>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</si>
  <si>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</si>
  <si>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</si>
  <si>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</si>
  <si>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</si>
  <si>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</si>
  <si>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</si>
  <si>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</si>
  <si>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</si>
  <si>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</si>
  <si>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</si>
  <si>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</si>
  <si>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</si>
  <si>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</si>
  <si>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</si>
  <si>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</si>
  <si>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</si>
  <si>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</si>
  <si>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</si>
  <si>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</si>
  <si>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</si>
  <si>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</si>
  <si>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</si>
  <si>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</si>
  <si>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</si>
  <si>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</si>
  <si>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</si>
  <si>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</si>
  <si>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</si>
  <si>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</si>
  <si>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</si>
  <si>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</si>
  <si>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</si>
  <si>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</si>
  <si>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</si>
  <si>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</si>
  <si>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</si>
  <si>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</si>
  <si>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</si>
  <si>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</si>
  <si>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</si>
  <si>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</si>
  <si>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</si>
  <si>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</si>
  <si>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</si>
  <si>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</si>
  <si>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</si>
  <si>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</si>
  <si>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</si>
  <si>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</si>
  <si>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</si>
  <si>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</si>
  <si>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</si>
  <si>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</si>
  <si>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</si>
  <si>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</si>
  <si>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</si>
  <si>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</si>
  <si>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</si>
  <si>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</si>
  <si>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</si>
  <si>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</si>
  <si>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</si>
  <si>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</si>
  <si>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</si>
  <si>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</si>
  <si>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</si>
  <si>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</si>
  <si>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</si>
  <si>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</si>
  <si>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</si>
  <si>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</si>
  <si>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</si>
  <si>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</si>
  <si>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</si>
  <si>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</si>
  <si>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</si>
  <si>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</si>
  <si>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</si>
  <si>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</si>
  <si>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</si>
  <si>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</si>
  <si>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</si>
  <si>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</si>
  <si>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</si>
  <si>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</si>
  <si>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</si>
  <si>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</si>
  <si>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</si>
  <si>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</si>
  <si>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</si>
  <si>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</si>
  <si>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</si>
  <si>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</si>
  <si>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</si>
  <si>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</si>
  <si>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</si>
  <si>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</si>
  <si>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</si>
  <si>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</si>
  <si>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</si>
  <si>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</si>
  <si>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</si>
  <si>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</si>
  <si>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</si>
  <si>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</si>
  <si>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</si>
  <si>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</si>
  <si>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</si>
  <si>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</si>
  <si>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</si>
  <si>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</si>
  <si>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</si>
  <si>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</si>
  <si>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</si>
  <si>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</si>
  <si>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</si>
  <si>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</si>
  <si>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</si>
  <si>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</si>
  <si>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</si>
  <si>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</si>
  <si>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</si>
  <si>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</si>
  <si>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</si>
  <si>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</si>
  <si>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</si>
  <si>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</si>
  <si>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</si>
  <si>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</si>
  <si>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</si>
  <si>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</si>
  <si>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</si>
  <si>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</si>
  <si>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</si>
  <si>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</si>
  <si>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</si>
  <si>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</si>
  <si>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</si>
  <si>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</si>
  <si>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</si>
  <si>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</si>
  <si>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</si>
  <si>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</si>
  <si>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</si>
  <si>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</si>
  <si>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</si>
  <si>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</si>
  <si>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</si>
  <si>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</si>
  <si>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</si>
  <si>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</si>
  <si>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</si>
  <si>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</si>
  <si>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</si>
  <si>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</si>
  <si>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</si>
  <si>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</si>
  <si>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</si>
  <si>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</si>
  <si>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</si>
  <si>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</si>
  <si>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</si>
  <si>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</si>
  <si>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</si>
  <si>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</si>
  <si>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</si>
  <si>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</si>
  <si>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</si>
  <si>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</si>
  <si>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</si>
  <si>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</si>
  <si>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</si>
  <si>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</si>
  <si>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</si>
  <si>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</si>
  <si>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</si>
  <si>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</si>
  <si>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</si>
  <si>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</si>
  <si>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</si>
  <si>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</si>
  <si>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</si>
  <si>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</si>
  <si>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</si>
  <si>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</si>
  <si>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</si>
  <si>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</si>
  <si>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</si>
  <si>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</si>
  <si>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</si>
  <si>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</si>
  <si>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</si>
  <si>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</si>
  <si>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</si>
  <si>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</si>
  <si>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</si>
  <si>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</si>
  <si>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</si>
  <si>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</si>
  <si>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</si>
  <si>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</si>
  <si>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</si>
  <si>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</si>
  <si>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</si>
  <si>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</si>
  <si>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</si>
  <si>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</si>
  <si>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</si>
  <si>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</si>
  <si>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</si>
  <si>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</si>
  <si>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</si>
  <si>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</si>
  <si>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</si>
  <si>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</si>
  <si>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</si>
  <si>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</si>
  <si>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</si>
  <si>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</si>
  <si>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</si>
  <si>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</si>
  <si>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</si>
  <si>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</si>
  <si>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</si>
  <si>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</si>
  <si>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</si>
  <si>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</si>
  <si>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</si>
  <si>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</si>
  <si>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</si>
  <si>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</si>
  <si>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</si>
  <si>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</si>
  <si>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</si>
  <si>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</si>
  <si>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</si>
  <si>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</si>
  <si>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</si>
  <si>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</si>
  <si>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</si>
  <si>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</si>
  <si>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</si>
  <si>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</si>
  <si>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</si>
  <si>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</si>
  <si>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</si>
  <si>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</si>
  <si>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</si>
  <si>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</si>
  <si>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</si>
  <si>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</si>
  <si>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</si>
  <si>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</si>
  <si>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</si>
  <si>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</si>
  <si>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</si>
  <si>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</si>
  <si>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</si>
  <si>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</si>
  <si>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</si>
  <si>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</si>
  <si>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</si>
  <si>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</si>
  <si>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</si>
  <si>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</si>
  <si>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</si>
  <si>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</si>
  <si>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</si>
  <si>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</si>
  <si>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</si>
  <si>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</si>
  <si>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</si>
  <si>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</si>
  <si>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</si>
  <si>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</si>
  <si>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</si>
  <si>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</si>
  <si>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</si>
  <si>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</si>
  <si>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</si>
  <si>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</si>
  <si>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</si>
  <si>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</si>
  <si>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</si>
  <si>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</si>
  <si>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</si>
  <si>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</si>
  <si>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</si>
  <si>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</si>
  <si>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</si>
  <si>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</si>
  <si>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</si>
  <si>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</si>
  <si>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</si>
  <si>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</si>
  <si>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</si>
  <si>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</si>
  <si>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</si>
  <si>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</si>
  <si>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</si>
  <si>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</si>
  <si>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</si>
  <si>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</si>
  <si>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</si>
  <si>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</si>
  <si>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</si>
  <si>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</si>
  <si>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</si>
  <si>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</si>
  <si>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</si>
  <si>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</si>
  <si>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</si>
  <si>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</si>
  <si>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</si>
  <si>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</si>
  <si>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</si>
  <si>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</si>
  <si>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</si>
  <si>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</si>
  <si>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</si>
  <si>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</si>
  <si>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</si>
  <si>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</si>
  <si>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</si>
  <si>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</si>
  <si>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</si>
  <si>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</si>
  <si>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</si>
  <si>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</si>
  <si>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</si>
  <si>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</si>
  <si>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</si>
  <si>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</si>
  <si>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</si>
  <si>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</si>
  <si>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</si>
  <si>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</si>
  <si>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</si>
  <si>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</si>
  <si>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</si>
  <si>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</si>
  <si>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</si>
  <si>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</si>
  <si>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</si>
  <si>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</si>
  <si>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</si>
  <si>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</si>
  <si>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</si>
  <si>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</si>
  <si>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</si>
  <si>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</si>
  <si>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</si>
  <si>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</si>
  <si>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</si>
  <si>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</si>
  <si>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</si>
  <si>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</si>
  <si>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</si>
  <si>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</si>
  <si>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</si>
  <si>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</si>
  <si>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</si>
  <si>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</si>
  <si>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</si>
  <si>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</si>
  <si>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</si>
  <si>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</si>
  <si>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</si>
  <si>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</si>
  <si>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</si>
  <si>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</si>
  <si>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</si>
  <si>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</si>
  <si>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</si>
  <si>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</si>
  <si>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</si>
  <si>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</si>
  <si>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</si>
  <si>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</si>
  <si>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</si>
  <si>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</si>
  <si>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</si>
  <si>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</si>
  <si>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</si>
  <si>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</si>
  <si>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</si>
  <si>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</si>
  <si>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</si>
  <si>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</si>
  <si>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</si>
  <si>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</si>
  <si>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</si>
  <si>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</si>
  <si>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</si>
  <si>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</si>
  <si>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</si>
  <si>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</si>
  <si>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</si>
  <si>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</si>
  <si>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</si>
  <si>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</si>
  <si>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</si>
  <si>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</si>
  <si>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</si>
  <si>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</si>
  <si>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</si>
  <si>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</si>
  <si>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</si>
  <si>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</si>
  <si>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</si>
  <si>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</si>
  <si>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</si>
  <si>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</si>
  <si>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</si>
  <si>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</si>
  <si>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</si>
  <si>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</si>
  <si>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</si>
  <si>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</si>
  <si>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</si>
  <si>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</si>
  <si>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</si>
  <si>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</si>
  <si>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</si>
  <si>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</si>
  <si>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</si>
  <si>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</si>
  <si>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</si>
  <si>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</si>
  <si>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</si>
  <si>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</si>
  <si>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</si>
  <si>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</si>
  <si>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</si>
  <si>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</si>
  <si>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</si>
  <si>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</si>
  <si>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</si>
  <si>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</si>
  <si>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</si>
  <si>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</si>
  <si>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</si>
  <si>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</si>
  <si>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</si>
  <si>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</si>
  <si>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</si>
  <si>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</si>
  <si>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</si>
  <si>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</si>
  <si>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</si>
  <si>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</si>
  <si>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</si>
  <si>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</si>
  <si>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</si>
  <si>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</si>
  <si>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</si>
  <si>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</si>
  <si>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</si>
  <si>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</si>
  <si>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</si>
  <si>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</si>
  <si>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</si>
  <si>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</si>
  <si>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</si>
  <si>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</si>
  <si>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</si>
  <si>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</si>
  <si>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</si>
  <si>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</si>
  <si>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</si>
  <si>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</si>
  <si>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</si>
  <si>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</si>
  <si>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</si>
  <si>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</si>
  <si>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</si>
  <si>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</si>
  <si>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</si>
  <si>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</si>
  <si>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</si>
  <si>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</si>
  <si>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</si>
  <si>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</si>
  <si>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</si>
  <si>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</si>
  <si>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</si>
  <si>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</si>
  <si>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</si>
  <si>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</si>
  <si>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</si>
  <si>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</si>
  <si>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</si>
  <si>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</si>
  <si>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</si>
  <si>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</si>
  <si>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</si>
  <si>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</si>
  <si>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</si>
  <si>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</si>
  <si>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</si>
  <si>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</si>
  <si>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</si>
  <si>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</si>
  <si>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</si>
  <si>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</si>
  <si>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</si>
  <si>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</si>
  <si>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</si>
  <si>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</si>
  <si>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</si>
  <si>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</si>
  <si>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</si>
  <si>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</si>
  <si>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</si>
  <si>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</si>
  <si>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</si>
  <si>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</si>
  <si>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</si>
  <si>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</si>
  <si>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</si>
  <si>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</si>
  <si>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</si>
  <si>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</si>
  <si>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</si>
  <si>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</si>
  <si>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</si>
  <si>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</si>
  <si>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</si>
  <si>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</si>
  <si>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</si>
  <si>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</si>
  <si>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</si>
  <si>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</si>
  <si>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</si>
  <si>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</si>
  <si>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</si>
  <si>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</si>
  <si>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</si>
  <si>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</si>
  <si>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</si>
  <si>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</si>
  <si>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</si>
  <si>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</si>
  <si>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</si>
  <si>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</si>
  <si>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</si>
  <si>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</si>
  <si>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</si>
  <si>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</si>
  <si>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</si>
  <si>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</si>
  <si>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</si>
  <si>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</si>
  <si>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</si>
  <si>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</si>
  <si>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</si>
  <si>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</si>
  <si>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</si>
  <si>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</si>
  <si>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</si>
  <si>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</si>
  <si>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</si>
  <si>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</si>
  <si>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</si>
  <si>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</si>
  <si>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</si>
  <si>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</si>
  <si>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</si>
  <si>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</si>
  <si>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</si>
  <si>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</si>
  <si>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</si>
  <si>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</si>
  <si>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</si>
  <si>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</si>
  <si>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</si>
  <si>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</si>
  <si>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</si>
  <si>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</si>
  <si>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</si>
  <si>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</si>
  <si>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</si>
  <si>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</si>
  <si>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</si>
  <si>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</si>
  <si>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</si>
  <si>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</si>
  <si>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</si>
  <si>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</si>
  <si>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</si>
  <si>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</si>
  <si>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</si>
  <si>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</si>
  <si>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</si>
  <si>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</si>
  <si>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</si>
  <si>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</si>
  <si>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</si>
  <si>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</si>
  <si>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</si>
  <si>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</si>
  <si>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</si>
  <si>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</si>
  <si>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</si>
  <si>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</si>
  <si>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</si>
  <si>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</si>
  <si>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</si>
  <si>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</si>
  <si>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</si>
  <si>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</si>
  <si>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</si>
  <si>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</si>
  <si>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</si>
  <si>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</si>
  <si>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</si>
  <si>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</si>
  <si>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</si>
  <si>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</si>
  <si>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</si>
  <si>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</si>
  <si>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</si>
  <si>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</si>
  <si>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</si>
  <si>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</si>
  <si>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</si>
  <si>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</si>
  <si>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</si>
  <si>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</si>
  <si>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</si>
  <si>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</si>
  <si>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</si>
  <si>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</si>
  <si>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</si>
  <si>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</si>
  <si>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</si>
  <si>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</si>
  <si>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</si>
  <si>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</si>
  <si>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</si>
  <si>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</si>
  <si>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</si>
  <si>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</si>
  <si>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</si>
  <si>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</si>
  <si>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</si>
  <si>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</si>
  <si>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</si>
  <si>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</si>
  <si>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</si>
  <si>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</si>
  <si>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</si>
  <si>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</si>
  <si>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</si>
  <si>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</si>
  <si>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</si>
  <si>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</si>
  <si>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</si>
  <si>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</si>
  <si>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</si>
  <si>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</si>
  <si>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</si>
  <si>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</si>
  <si>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</si>
  <si>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</si>
  <si>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</si>
  <si>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</si>
  <si>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</si>
  <si>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</si>
  <si>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</si>
  <si>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</si>
  <si>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</si>
  <si>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</si>
  <si>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</si>
  <si>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</si>
  <si>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</si>
  <si>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</si>
  <si>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</si>
  <si>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</si>
  <si>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</si>
  <si>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</si>
  <si>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</si>
  <si>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</si>
  <si>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</si>
  <si>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</si>
  <si>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</si>
  <si>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</si>
  <si>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</si>
  <si>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</si>
  <si>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</si>
  <si>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</si>
  <si>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</si>
  <si>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</si>
  <si>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</si>
  <si>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</si>
  <si>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</si>
  <si>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</si>
  <si>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</si>
  <si>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</si>
  <si>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</si>
  <si>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</si>
  <si>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</si>
  <si>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</si>
  <si>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</si>
  <si>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</si>
  <si>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</si>
  <si>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</si>
  <si>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</si>
  <si>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</si>
  <si>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</si>
  <si>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</si>
  <si>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</si>
  <si>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</si>
  <si>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</si>
  <si>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</si>
  <si>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</si>
  <si>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</si>
  <si>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</si>
  <si>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</si>
  <si>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</si>
  <si>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</si>
  <si>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</si>
  <si>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</si>
  <si>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</si>
  <si>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</si>
  <si>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</si>
  <si>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</si>
  <si>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</si>
  <si>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</si>
  <si>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</si>
  <si>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</si>
  <si>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</si>
  <si>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</si>
  <si>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</si>
  <si>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</si>
  <si>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</si>
  <si>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</si>
  <si>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</si>
  <si>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</si>
  <si>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</si>
  <si>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</si>
  <si>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</si>
  <si>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</si>
  <si>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</si>
  <si>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</si>
  <si>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</si>
  <si>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</si>
  <si>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</si>
  <si>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</si>
  <si>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</si>
  <si>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</si>
  <si>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</si>
  <si>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</si>
  <si>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</si>
  <si>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</si>
  <si>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</si>
  <si>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</si>
  <si>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</si>
  <si>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</si>
  <si>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</si>
  <si>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</si>
  <si>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</si>
  <si>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</si>
  <si>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</si>
  <si>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</si>
  <si>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</si>
  <si>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</si>
  <si>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</si>
  <si>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</si>
  <si>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</si>
  <si>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</si>
  <si>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</si>
  <si>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</si>
  <si>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</si>
  <si>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</si>
  <si>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</si>
  <si>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</si>
  <si>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</si>
  <si>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</si>
  <si>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</si>
  <si>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</si>
  <si>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</si>
  <si>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</si>
  <si>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</si>
  <si>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</si>
  <si>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</si>
  <si>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</si>
  <si>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</si>
  <si>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</si>
  <si>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</si>
  <si>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</si>
  <si>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</si>
  <si>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</si>
  <si>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</si>
  <si>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</si>
  <si>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</si>
  <si>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</si>
  <si>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</si>
  <si>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</si>
  <si>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</si>
  <si>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</si>
  <si>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</si>
  <si>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</si>
  <si>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</si>
  <si>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</si>
  <si>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</si>
  <si>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</si>
  <si>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</si>
  <si>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</si>
  <si>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</si>
  <si>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</si>
  <si>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</si>
  <si>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</si>
  <si>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</si>
  <si>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</si>
  <si>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</si>
  <si>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</si>
  <si>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</si>
  <si>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</si>
  <si>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</si>
  <si>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</si>
  <si>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</si>
  <si>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</si>
  <si>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</si>
  <si>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</si>
  <si>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</si>
  <si>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</si>
  <si>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</si>
  <si>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</si>
  <si>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</si>
  <si>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</si>
  <si>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</si>
  <si>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</si>
  <si>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</si>
  <si>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</si>
  <si>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</si>
  <si>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</si>
  <si>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</si>
  <si>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</si>
  <si>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</si>
  <si>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</si>
  <si>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</si>
  <si>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</si>
  <si>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</si>
  <si>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</si>
  <si>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</si>
  <si>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</si>
  <si>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</si>
  <si>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</si>
  <si>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</si>
  <si>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</si>
  <si>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</si>
  <si>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</si>
  <si>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</si>
  <si>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</si>
  <si>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</si>
  <si>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</si>
  <si>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</si>
  <si>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</si>
  <si>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</si>
  <si>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</si>
  <si>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</si>
  <si>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</si>
  <si>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</si>
  <si>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</si>
  <si>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</si>
  <si>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</si>
  <si>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</si>
  <si>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</si>
  <si>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</si>
  <si>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</si>
  <si>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</si>
  <si>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</si>
  <si>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</si>
  <si>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</si>
  <si>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</si>
  <si>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</si>
  <si>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</si>
  <si>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</si>
  <si>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</si>
  <si>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</si>
  <si>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</si>
  <si>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</si>
  <si>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</si>
  <si>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</si>
  <si>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</si>
  <si>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</si>
  <si>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</si>
  <si>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</si>
  <si>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</si>
  <si>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</si>
  <si>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</si>
  <si>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</si>
  <si>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</si>
  <si>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</si>
  <si>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</si>
  <si>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</si>
  <si>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</si>
  <si>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</si>
  <si>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</si>
  <si>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</si>
  <si>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</si>
  <si>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</si>
  <si>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</si>
  <si>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</si>
  <si>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</si>
  <si>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</si>
  <si>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</si>
  <si>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</si>
  <si>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</si>
  <si>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</si>
  <si>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</si>
  <si>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</si>
  <si>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</si>
  <si>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</si>
  <si>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</si>
  <si>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</si>
  <si>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</si>
  <si>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</si>
  <si>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</si>
  <si>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</si>
  <si>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</si>
  <si>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</si>
  <si>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</si>
  <si>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</si>
  <si>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</si>
  <si>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</si>
  <si>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</si>
  <si>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</si>
  <si>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</si>
  <si>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</si>
  <si>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</si>
  <si>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</si>
  <si>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</si>
  <si>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</si>
  <si>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</si>
  <si>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</si>
  <si>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</si>
  <si>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</si>
  <si>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</si>
  <si>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</si>
  <si>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</si>
  <si>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</si>
  <si>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</si>
  <si>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</si>
  <si>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</si>
  <si>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</si>
  <si>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</si>
  <si>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</si>
  <si>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</si>
  <si>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</si>
  <si>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</si>
  <si>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</si>
  <si>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</si>
  <si>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</si>
  <si>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</si>
  <si>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</si>
  <si>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</si>
  <si>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</si>
  <si>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</si>
  <si>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</si>
  <si>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</si>
  <si>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</si>
  <si>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</si>
  <si>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</si>
  <si>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</si>
  <si>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</si>
  <si>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</si>
  <si>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</si>
  <si>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</si>
  <si>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</si>
  <si>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</si>
  <si>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</si>
  <si>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</si>
  <si>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</si>
  <si>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</si>
  <si>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</si>
  <si>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</si>
  <si>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</si>
  <si>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</si>
  <si>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</si>
  <si>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</si>
  <si>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</si>
  <si>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</si>
  <si>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</si>
  <si>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</si>
  <si>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</si>
  <si>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</si>
  <si>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</si>
  <si>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</si>
  <si>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</si>
  <si>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</si>
  <si>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</si>
  <si>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</si>
  <si>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</si>
  <si>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</si>
  <si>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</si>
  <si>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</si>
  <si>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</si>
  <si>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</si>
  <si>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</si>
  <si>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</si>
  <si>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</si>
  <si>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</si>
  <si>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</si>
  <si>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</si>
  <si>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</si>
  <si>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</si>
  <si>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</si>
  <si>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</si>
  <si>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</si>
  <si>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</si>
  <si>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</si>
  <si>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</si>
  <si>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</si>
  <si>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</si>
  <si>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</si>
  <si>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</si>
  <si>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</si>
  <si>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</si>
  <si>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</si>
  <si>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</si>
  <si>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</si>
  <si>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</si>
  <si>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</si>
  <si>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</si>
  <si>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</si>
  <si>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</si>
  <si>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</si>
  <si>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</si>
  <si>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</si>
  <si>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</si>
  <si>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</si>
  <si>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</si>
  <si>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</si>
  <si>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</si>
  <si>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</si>
  <si>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</si>
  <si>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</si>
  <si>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</si>
  <si>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</si>
  <si>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</si>
  <si>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</si>
  <si>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</si>
  <si>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</si>
  <si>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</si>
  <si>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</si>
  <si>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</si>
  <si>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</si>
  <si>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</si>
  <si>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</si>
  <si>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</si>
  <si>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</si>
  <si>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</si>
  <si>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</si>
  <si>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</si>
  <si>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</si>
  <si>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</si>
  <si>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</si>
  <si>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</si>
  <si>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</si>
  <si>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</si>
  <si>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</si>
  <si>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</si>
  <si>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</si>
  <si>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</si>
  <si>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</si>
  <si>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</si>
  <si>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</si>
  <si>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</si>
  <si>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</si>
  <si>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</si>
  <si>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</si>
  <si>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</si>
  <si>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</si>
  <si>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</si>
  <si>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</si>
  <si>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</si>
  <si>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</si>
  <si>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</si>
  <si>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</si>
  <si>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</si>
  <si>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</si>
  <si>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</si>
  <si>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</si>
  <si>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</si>
  <si>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</si>
  <si>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</si>
  <si>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</si>
  <si>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</si>
  <si>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</si>
  <si>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</si>
  <si>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</si>
  <si>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</si>
  <si>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</si>
  <si>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</si>
  <si>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</si>
  <si>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</si>
  <si>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</si>
  <si>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</si>
  <si>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</si>
  <si>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</si>
  <si>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</si>
  <si>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</si>
  <si>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</si>
  <si>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</si>
  <si>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</si>
  <si>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</si>
  <si>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</si>
  <si>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</si>
  <si>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</si>
  <si>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</si>
  <si>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</si>
  <si>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</si>
  <si>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</si>
  <si>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</si>
  <si>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</si>
  <si>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</si>
  <si>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</si>
  <si>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</si>
  <si>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</si>
  <si>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</si>
  <si>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</si>
  <si>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</si>
  <si>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</si>
  <si>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</si>
  <si>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</si>
  <si>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</si>
  <si>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</si>
  <si>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</si>
  <si>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</si>
  <si>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</si>
  <si>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</si>
  <si>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</si>
  <si>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</si>
  <si>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</si>
  <si>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</si>
  <si>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</si>
  <si>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</si>
  <si>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</si>
  <si>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</si>
  <si>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</si>
  <si>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</si>
  <si>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</si>
  <si>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</si>
  <si>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</si>
  <si>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</si>
  <si>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</si>
  <si>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</si>
  <si>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</si>
  <si>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</si>
  <si>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</si>
  <si>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</si>
  <si>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</si>
  <si>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</si>
  <si>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</si>
  <si>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</si>
  <si>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</si>
  <si>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</si>
  <si>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</si>
  <si>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</si>
  <si>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</si>
  <si>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</si>
  <si>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</si>
  <si>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</si>
  <si>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</si>
  <si>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</si>
  <si>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</si>
  <si>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</si>
  <si>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</si>
  <si>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</si>
  <si>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</si>
  <si>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</si>
  <si>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</si>
  <si>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</si>
  <si>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</si>
  <si>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</si>
  <si>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</si>
  <si>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</si>
  <si>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</si>
  <si>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</si>
  <si>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</si>
  <si>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</si>
  <si>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</si>
  <si>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</si>
  <si>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</si>
  <si>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</si>
  <si>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</si>
  <si>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</si>
  <si>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</si>
  <si>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</si>
  <si>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</si>
  <si>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</si>
  <si>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</si>
  <si>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</si>
  <si>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</si>
  <si>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</si>
  <si>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</si>
  <si>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</si>
  <si>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</si>
  <si>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</si>
  <si>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</si>
  <si>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</si>
  <si>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</si>
  <si>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</si>
  <si>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</si>
  <si>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</si>
  <si>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</si>
  <si>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</si>
  <si>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</si>
  <si>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</si>
  <si>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</si>
  <si>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</si>
  <si>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</si>
  <si>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</si>
  <si>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</si>
  <si>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</si>
  <si>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</si>
  <si>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</si>
  <si>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</si>
  <si>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</si>
  <si>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</si>
  <si>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</si>
  <si>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</si>
  <si>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</si>
  <si>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</si>
  <si>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</si>
  <si>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</si>
  <si>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</si>
  <si>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</si>
  <si>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</si>
  <si>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</si>
  <si>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</si>
  <si>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</si>
  <si>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</si>
  <si>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</si>
  <si>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</si>
  <si>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</si>
  <si>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</si>
  <si>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</si>
  <si>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</si>
  <si>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</si>
  <si>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</si>
  <si>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</si>
  <si>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</si>
  <si>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</si>
  <si>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</si>
  <si>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</si>
  <si>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</si>
  <si>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</si>
  <si>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</si>
  <si>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</si>
  <si>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</si>
  <si>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</si>
  <si>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</si>
  <si>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</si>
  <si>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</si>
  <si>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</si>
  <si>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</si>
  <si>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</si>
  <si>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</si>
  <si>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</si>
  <si>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</si>
  <si>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</si>
  <si>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</si>
  <si>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</si>
  <si>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</si>
  <si>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</si>
  <si>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</si>
  <si>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</si>
  <si>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</si>
  <si>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</si>
  <si>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</si>
  <si>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</si>
  <si>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</si>
  <si>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</si>
  <si>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</si>
  <si>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</si>
  <si>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</si>
  <si>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</si>
  <si>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</si>
  <si>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</si>
  <si>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</si>
  <si>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</si>
  <si>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</si>
  <si>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</si>
  <si>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</si>
  <si>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</si>
  <si>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</si>
  <si>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</si>
  <si>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</si>
  <si>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</si>
  <si>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</si>
  <si>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</si>
  <si>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</si>
  <si>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</si>
  <si>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</si>
  <si>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</si>
  <si>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</si>
  <si>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</si>
  <si>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</si>
  <si>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</si>
  <si>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</si>
  <si>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</si>
  <si>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</si>
  <si>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</si>
  <si>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</si>
  <si>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</si>
  <si>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</si>
  <si>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</si>
  <si>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</si>
  <si>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</si>
  <si>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</si>
  <si>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</si>
  <si>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</si>
  <si>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</si>
  <si>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</si>
  <si>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</si>
  <si>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</si>
  <si>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</si>
  <si>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</si>
  <si>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</si>
  <si>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</si>
  <si>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</si>
  <si>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</si>
  <si>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</si>
  <si>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</si>
  <si>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</si>
  <si>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</si>
  <si>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</si>
  <si>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</si>
  <si>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</si>
  <si>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</si>
  <si>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</si>
  <si>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</si>
  <si>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</si>
  <si>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</si>
  <si>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</si>
  <si>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</si>
  <si>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</si>
  <si>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</si>
  <si>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</si>
  <si>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</si>
  <si>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</si>
  <si>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</si>
  <si>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</si>
  <si>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</si>
  <si>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</si>
  <si>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</si>
  <si>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</si>
  <si>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</si>
  <si>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</si>
  <si>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</si>
  <si>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</si>
  <si>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</si>
  <si>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</si>
  <si>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</si>
  <si>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</si>
  <si>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</si>
  <si>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</si>
  <si>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</si>
  <si>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</si>
  <si>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</si>
  <si>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</si>
  <si>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</si>
  <si>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</si>
  <si>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</si>
  <si>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</si>
  <si>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</si>
  <si>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</si>
  <si>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</si>
  <si>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</si>
  <si>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</si>
  <si>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</si>
  <si>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</si>
  <si>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</si>
  <si>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</si>
  <si>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</si>
  <si>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</si>
  <si>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</si>
  <si>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</si>
  <si>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</si>
  <si>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</si>
  <si>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</si>
  <si>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</si>
  <si>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</si>
  <si>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</si>
  <si>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</si>
  <si>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</si>
  <si>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</si>
  <si>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</si>
  <si>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</si>
  <si>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</si>
  <si>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</si>
  <si>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</si>
  <si>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</si>
  <si>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</si>
  <si>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</si>
  <si>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</si>
  <si>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</si>
  <si>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</si>
  <si>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</si>
  <si>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</si>
  <si>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</si>
  <si>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</si>
  <si>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</si>
  <si>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</si>
  <si>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</si>
  <si>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</si>
  <si>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</si>
  <si>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</si>
  <si>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</si>
  <si>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</si>
  <si>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</si>
  <si>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</si>
  <si>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</si>
  <si>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</si>
  <si>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</si>
  <si>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</si>
  <si>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</si>
  <si>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</si>
  <si>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</si>
  <si>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</si>
  <si>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</si>
  <si>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</si>
  <si>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</si>
  <si>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</si>
  <si>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</si>
  <si>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</si>
  <si>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</si>
  <si>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</si>
  <si>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</si>
  <si>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</si>
  <si>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</si>
  <si>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</si>
  <si>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</si>
  <si>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</si>
  <si>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</si>
  <si>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</si>
  <si>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</si>
  <si>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</si>
  <si>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</si>
  <si>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</si>
  <si>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</si>
  <si>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</si>
  <si>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</si>
  <si>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</si>
  <si>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</si>
  <si>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</si>
  <si>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</si>
  <si>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</si>
  <si>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</si>
  <si>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</si>
  <si>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</si>
  <si>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</si>
  <si>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</si>
  <si>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</si>
  <si>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</si>
  <si>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</si>
  <si>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</si>
  <si>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</si>
  <si>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</si>
  <si>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</si>
  <si>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</si>
  <si>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</si>
  <si>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</si>
  <si>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</si>
  <si>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</si>
  <si>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</si>
  <si>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</si>
  <si>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</si>
  <si>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</si>
  <si>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</si>
  <si>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</si>
  <si>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</si>
  <si>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</si>
  <si>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</si>
  <si>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</si>
  <si>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</si>
  <si>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</si>
  <si>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</si>
  <si>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</si>
  <si>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</si>
  <si>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</si>
  <si>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</si>
  <si>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</si>
  <si>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</si>
  <si>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</si>
  <si>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</si>
  <si>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</si>
  <si>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</si>
  <si>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</si>
  <si>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</si>
  <si>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</si>
  <si>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</si>
  <si>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</si>
  <si>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</si>
  <si>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</si>
  <si>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</si>
  <si>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</si>
  <si>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</si>
  <si>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</si>
  <si>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</si>
  <si>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</si>
  <si>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</si>
  <si>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</si>
  <si>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</si>
  <si>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</si>
  <si>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</si>
  <si>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</si>
  <si>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</si>
  <si>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</si>
  <si>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</si>
  <si>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</si>
  <si>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</si>
  <si>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</si>
  <si>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</si>
  <si>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</si>
  <si>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</si>
  <si>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</si>
  <si>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</si>
  <si>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</si>
  <si>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</si>
  <si>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</si>
  <si>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</si>
  <si>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</si>
  <si>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</si>
  <si>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</si>
  <si>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</si>
  <si>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</si>
  <si>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</si>
  <si>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</si>
  <si>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</si>
  <si>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</si>
  <si>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</si>
  <si>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</si>
  <si>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</si>
  <si>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</si>
  <si>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</si>
  <si>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</si>
  <si>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</si>
  <si>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</si>
  <si>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</si>
  <si>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</si>
  <si>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</si>
  <si>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</si>
  <si>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</si>
  <si>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</si>
  <si>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</si>
  <si>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</si>
  <si>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</si>
  <si>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</si>
  <si>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</si>
  <si>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</si>
  <si>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</si>
  <si>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</si>
  <si>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</si>
  <si>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</si>
  <si>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</si>
  <si>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</si>
  <si>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</si>
  <si>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</si>
  <si>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</si>
  <si>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</si>
  <si>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</si>
  <si>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</si>
  <si>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</si>
  <si>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</si>
  <si>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</si>
  <si>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</si>
  <si>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</si>
  <si>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</si>
  <si>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</si>
  <si>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</si>
  <si>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</si>
  <si>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</si>
  <si>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</si>
  <si>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</si>
  <si>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</si>
  <si>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</si>
  <si>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</si>
  <si>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</si>
  <si>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</si>
  <si>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</si>
  <si>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</si>
  <si>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</si>
  <si>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</si>
  <si>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</si>
  <si>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</si>
  <si>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</si>
  <si>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</si>
  <si>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</si>
  <si>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</si>
  <si>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</si>
  <si>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</si>
  <si>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</si>
  <si>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</si>
  <si>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</si>
  <si>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</si>
  <si>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</si>
  <si>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</si>
  <si>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</si>
  <si>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</si>
  <si>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</si>
  <si>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</si>
  <si>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</si>
  <si>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</si>
  <si>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</si>
  <si>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</si>
  <si>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</si>
  <si>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</si>
  <si>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</si>
  <si>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</si>
  <si>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</si>
  <si>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</si>
  <si>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</si>
  <si>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</si>
  <si>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</si>
  <si>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</si>
  <si>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</si>
  <si>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</si>
  <si>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</si>
  <si>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</si>
  <si>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</si>
  <si>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</si>
  <si>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</si>
  <si>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</si>
  <si>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</si>
  <si>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</si>
  <si>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</si>
  <si>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</si>
  <si>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</si>
  <si>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</si>
  <si>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</si>
  <si>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</si>
  <si>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</si>
  <si>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</si>
  <si>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</si>
  <si>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</si>
  <si>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</si>
  <si>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</si>
  <si>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</si>
  <si>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</si>
  <si>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</si>
  <si>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</si>
  <si>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</si>
  <si>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</si>
  <si>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</si>
  <si>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</si>
  <si>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</si>
  <si>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</si>
  <si>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</si>
  <si>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</si>
  <si>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</si>
  <si>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</si>
  <si>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</si>
  <si>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</si>
  <si>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</si>
  <si>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</si>
  <si>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</si>
  <si>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</si>
  <si>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</si>
  <si>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</si>
  <si>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</si>
  <si>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</si>
  <si>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</si>
  <si>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</si>
  <si>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</si>
  <si>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</si>
  <si>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</si>
  <si>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</si>
  <si>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</si>
  <si>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</si>
  <si>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</si>
  <si>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</si>
  <si>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</si>
  <si>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</si>
  <si>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</si>
  <si>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</si>
  <si>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</si>
  <si>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</si>
  <si>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</si>
  <si>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</si>
  <si>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</si>
  <si>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</si>
  <si>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</si>
  <si>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</si>
  <si>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</si>
  <si>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</si>
  <si>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</si>
  <si>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</si>
  <si>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</si>
  <si>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</si>
  <si>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</si>
  <si>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</si>
  <si>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</si>
  <si>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</si>
  <si>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</si>
  <si>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</si>
  <si>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</si>
  <si>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</si>
  <si>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</si>
  <si>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</si>
  <si>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</si>
  <si>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</si>
  <si>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</si>
  <si>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</si>
  <si>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</si>
  <si>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</si>
  <si>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</si>
  <si>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</si>
  <si>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</si>
  <si>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</si>
  <si>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</si>
  <si>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</si>
  <si>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</si>
  <si>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</si>
  <si>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</si>
  <si>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</si>
  <si>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</si>
  <si>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</si>
  <si>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</si>
  <si>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</si>
  <si>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</si>
  <si>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</si>
  <si>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</si>
  <si>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</si>
  <si>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</si>
  <si>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</si>
  <si>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</si>
  <si>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</si>
  <si>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</si>
  <si>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</si>
  <si>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</si>
  <si>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</si>
  <si>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</si>
  <si>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</si>
  <si>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</si>
  <si>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</si>
  <si>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</si>
  <si>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</si>
  <si>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</si>
  <si>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</si>
  <si>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</si>
  <si>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</si>
  <si>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</si>
  <si>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</si>
  <si>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</si>
  <si>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</si>
  <si>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</si>
  <si>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</si>
  <si>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</si>
  <si>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</si>
  <si>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</si>
  <si>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</si>
  <si>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</si>
  <si>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</si>
  <si>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</si>
  <si>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</si>
  <si>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</si>
  <si>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</si>
  <si>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</si>
  <si>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</si>
  <si>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</si>
  <si>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</si>
  <si>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</si>
  <si>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</si>
  <si>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</si>
  <si>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</si>
  <si>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</si>
  <si>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</si>
  <si>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</si>
  <si>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</si>
  <si>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</si>
  <si>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</si>
  <si>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</si>
  <si>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</si>
  <si>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</si>
  <si>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</si>
  <si>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</si>
  <si>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</si>
  <si>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</si>
  <si>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</si>
  <si>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</si>
  <si>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</si>
  <si>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</si>
  <si>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</si>
  <si>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</si>
  <si>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</si>
  <si>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</si>
  <si>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</si>
  <si>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</si>
  <si>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</si>
  <si>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</si>
  <si>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</si>
  <si>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</si>
  <si>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</si>
  <si>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</si>
  <si>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</si>
  <si>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</si>
  <si>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</si>
  <si>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</si>
  <si>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</si>
  <si>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</si>
  <si>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</si>
  <si>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</si>
  <si>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</si>
  <si>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</si>
  <si>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</si>
  <si>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</si>
  <si>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</si>
  <si>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</si>
  <si>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</si>
  <si>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</si>
  <si>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</si>
  <si>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</si>
  <si>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</si>
  <si>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</si>
  <si>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</si>
  <si>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</si>
  <si>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</si>
  <si>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</si>
  <si>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</si>
  <si>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</si>
  <si>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</si>
  <si>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</si>
  <si>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</si>
  <si>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</si>
  <si>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</si>
  <si>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</si>
  <si>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</si>
  <si>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</si>
  <si>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</si>
  <si>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</si>
  <si>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</si>
  <si>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</si>
  <si>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</si>
  <si>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</si>
  <si>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</si>
  <si>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</si>
  <si>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</si>
  <si>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</si>
  <si>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</si>
  <si>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</si>
  <si>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</si>
  <si>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</si>
  <si>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</si>
  <si>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</si>
  <si>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</si>
  <si>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</si>
  <si>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</si>
  <si>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</si>
  <si>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</si>
  <si>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</si>
  <si>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</si>
  <si>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</si>
  <si>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</si>
  <si>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</si>
  <si>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</si>
  <si>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</si>
  <si>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</si>
  <si>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</si>
  <si>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</si>
  <si>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</si>
  <si>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</si>
  <si>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</si>
  <si>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</si>
  <si>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</si>
  <si>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</si>
  <si>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</si>
  <si>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</si>
  <si>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</si>
  <si>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</si>
  <si>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</si>
  <si>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</si>
  <si>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</si>
  <si>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</si>
  <si>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</si>
  <si>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</si>
  <si>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</si>
  <si>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</si>
  <si>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</si>
  <si>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</si>
  <si>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</si>
  <si>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</si>
  <si>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</si>
  <si>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</si>
  <si>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</si>
  <si>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</si>
  <si>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</si>
  <si>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</si>
  <si>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</si>
  <si>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</si>
  <si>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</si>
  <si>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</si>
  <si>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</si>
  <si>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</si>
  <si>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</si>
  <si>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</si>
  <si>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</si>
  <si>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</si>
  <si>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</si>
  <si>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</si>
  <si>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</si>
  <si>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</si>
  <si>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</si>
  <si>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</si>
  <si>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</si>
  <si>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</si>
  <si>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</si>
  <si>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</si>
  <si>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</si>
  <si>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</si>
  <si>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</si>
  <si>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</si>
  <si>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</si>
  <si>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</si>
  <si>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</si>
  <si>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</si>
  <si>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</si>
  <si>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</si>
  <si>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</si>
  <si>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</si>
  <si>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</si>
  <si>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</si>
  <si>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</si>
  <si>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</si>
  <si>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</si>
  <si>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</si>
  <si>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</si>
  <si>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</si>
  <si>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</si>
  <si>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</si>
  <si>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</si>
  <si>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</si>
  <si>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</si>
  <si>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</si>
  <si>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</si>
  <si>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</si>
  <si>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</si>
  <si>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</si>
  <si>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</si>
  <si>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</si>
  <si>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</si>
  <si>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</si>
  <si>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</si>
  <si>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</si>
  <si>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</si>
  <si>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</si>
  <si>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</si>
  <si>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</si>
  <si>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</si>
  <si>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</si>
  <si>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</si>
  <si>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</si>
  <si>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</si>
  <si>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</si>
  <si>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</si>
  <si>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</si>
  <si>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</si>
  <si>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</si>
  <si>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</si>
  <si>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</si>
  <si>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</si>
  <si>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</si>
  <si>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</si>
  <si>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</si>
  <si>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</si>
  <si>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</si>
  <si>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</si>
  <si>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</si>
  <si>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</si>
  <si>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</si>
  <si>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</si>
  <si>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</si>
  <si>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</si>
  <si>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</si>
  <si>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</si>
  <si>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</si>
  <si>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</si>
  <si>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</si>
  <si>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</si>
  <si>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</si>
  <si>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</si>
  <si>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</si>
  <si>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</si>
  <si>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</si>
  <si>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</si>
  <si>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</si>
  <si>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</si>
  <si>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</si>
  <si>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</si>
  <si>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</si>
  <si>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</si>
  <si>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</si>
  <si>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</si>
  <si>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</si>
  <si>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</si>
  <si>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</si>
  <si>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</si>
  <si>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</si>
  <si>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</si>
  <si>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</si>
  <si>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</si>
  <si>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</si>
  <si>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</si>
  <si>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</si>
  <si>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</si>
  <si>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</si>
  <si>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</si>
  <si>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</si>
  <si>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</si>
  <si>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</si>
  <si>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</si>
  <si>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</si>
  <si>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</si>
  <si>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</si>
  <si>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</si>
  <si>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</si>
  <si>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</si>
  <si>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</si>
  <si>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</si>
  <si>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</si>
  <si>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</si>
  <si>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</si>
  <si>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</si>
  <si>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</si>
  <si>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</si>
  <si>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</si>
  <si>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</si>
  <si>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</si>
  <si>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</si>
  <si>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</si>
  <si>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</si>
  <si>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</si>
  <si>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</si>
  <si>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</si>
  <si>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</si>
  <si>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</si>
  <si>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</si>
  <si>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</si>
  <si>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</si>
  <si>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</si>
  <si>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</si>
  <si>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</si>
  <si>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</si>
  <si>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</si>
  <si>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</si>
  <si>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</si>
  <si>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</si>
  <si>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</si>
  <si>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</si>
  <si>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</si>
  <si>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</si>
  <si>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</si>
  <si>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</si>
  <si>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</si>
  <si>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</si>
  <si>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</si>
  <si>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</si>
  <si>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</si>
  <si>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</si>
  <si>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</si>
  <si>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</si>
  <si>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</si>
  <si>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</si>
  <si>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</si>
  <si>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</si>
  <si>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</si>
  <si>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</si>
  <si>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</si>
  <si>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</si>
  <si>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</si>
  <si>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</si>
  <si>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</si>
  <si>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</si>
  <si>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</si>
  <si>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</si>
  <si>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</si>
  <si>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</si>
  <si>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</si>
  <si>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</si>
  <si>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</si>
  <si>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</si>
  <si>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</si>
  <si>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</si>
  <si>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</si>
  <si>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</si>
  <si>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</si>
  <si>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</si>
  <si>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</si>
  <si>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</si>
  <si>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</si>
  <si>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</si>
  <si>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</si>
  <si>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</si>
  <si>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</si>
  <si>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</si>
  <si>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</si>
  <si>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</si>
  <si>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</si>
  <si>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</si>
  <si>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</si>
  <si>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</si>
  <si>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</si>
  <si>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</si>
  <si>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</si>
  <si>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</si>
  <si>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</si>
  <si>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</si>
  <si>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</si>
  <si>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</si>
  <si>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</si>
  <si>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</si>
  <si>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</si>
  <si>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</si>
  <si>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</si>
  <si>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</si>
  <si>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</si>
  <si>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</si>
  <si>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</si>
  <si>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</si>
  <si>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</si>
  <si>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</si>
  <si>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</si>
  <si>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</si>
  <si>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</si>
  <si>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</si>
  <si>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</si>
  <si>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</si>
  <si>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</si>
  <si>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</si>
  <si>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</si>
  <si>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</si>
  <si>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</si>
  <si>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</si>
  <si>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</si>
  <si>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</si>
  <si>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</si>
  <si>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</si>
  <si>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</si>
  <si>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</si>
  <si>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</si>
  <si>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</si>
  <si>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</si>
  <si>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</si>
  <si>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</si>
  <si>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</si>
  <si>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</si>
  <si>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</si>
  <si>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</si>
  <si>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</si>
  <si>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</si>
  <si>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</si>
  <si>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</si>
  <si>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</si>
  <si>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</si>
  <si>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</si>
  <si>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</si>
  <si>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</si>
  <si>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</si>
  <si>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</si>
  <si>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</si>
  <si>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</si>
  <si>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</si>
  <si>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</si>
  <si>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</si>
  <si>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</si>
  <si>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</si>
  <si>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</si>
  <si>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</si>
  <si>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</si>
  <si>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</si>
  <si>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</si>
  <si>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</si>
  <si>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</si>
  <si>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</si>
  <si>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</si>
  <si>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</si>
  <si>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</si>
  <si>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</si>
  <si>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</si>
  <si>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</si>
  <si>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</si>
  <si>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</si>
  <si>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</si>
  <si>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</si>
  <si>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</si>
  <si>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</si>
  <si>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</si>
  <si>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</si>
  <si>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</si>
  <si>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</si>
  <si>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</si>
  <si>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</si>
  <si>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</si>
  <si>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</si>
  <si>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</si>
  <si>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</si>
  <si>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</si>
  <si>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</si>
  <si>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</si>
  <si>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</si>
  <si>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</si>
  <si>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</si>
  <si>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</si>
  <si>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</si>
  <si>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</si>
  <si>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</si>
  <si>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</si>
  <si>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</si>
  <si>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</si>
  <si>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</si>
  <si>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</si>
  <si>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</si>
  <si>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</si>
  <si>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</si>
  <si>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</si>
  <si>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</si>
  <si>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</si>
  <si>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</si>
  <si>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</si>
  <si>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</si>
  <si>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</si>
  <si>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</si>
  <si>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</si>
  <si>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</si>
  <si>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</si>
  <si>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</si>
  <si>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</si>
  <si>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</si>
  <si>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</si>
  <si>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</si>
  <si>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</si>
  <si>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</si>
  <si>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</si>
  <si>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</si>
  <si>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</si>
  <si>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</si>
  <si>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</si>
  <si>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</si>
  <si>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</si>
  <si>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</si>
  <si>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</si>
  <si>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</si>
  <si>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</si>
  <si>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</si>
  <si>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</si>
  <si>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</si>
  <si>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</si>
  <si>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</si>
  <si>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</si>
  <si>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</si>
  <si>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</si>
  <si>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</si>
  <si>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</si>
  <si>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</si>
  <si>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</si>
  <si>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</si>
  <si>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</si>
  <si>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</si>
  <si>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</si>
  <si>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</si>
  <si>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</si>
  <si>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</si>
  <si>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</si>
  <si>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</si>
  <si>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</si>
  <si>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</si>
  <si>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</si>
  <si>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</si>
  <si>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</si>
  <si>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</si>
  <si>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</si>
  <si>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</si>
  <si>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</si>
  <si>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</si>
  <si>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</si>
  <si>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</si>
  <si>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</si>
  <si>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</si>
  <si>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</si>
  <si>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</si>
  <si>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</si>
  <si>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</si>
  <si>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</si>
  <si>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</si>
  <si>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</si>
  <si>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</si>
  <si>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</si>
  <si>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</si>
  <si>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</si>
  <si>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</si>
  <si>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</si>
  <si>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</si>
  <si>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</si>
  <si>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</si>
  <si>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</si>
  <si>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</si>
  <si>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</si>
  <si>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</si>
  <si>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</si>
  <si>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</si>
  <si>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</si>
  <si>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</si>
  <si>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</si>
  <si>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</si>
  <si>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</si>
  <si>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</si>
  <si>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</si>
  <si>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</si>
  <si>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</si>
  <si>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</si>
  <si>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</si>
  <si>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</si>
  <si>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</si>
  <si>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</si>
  <si>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</si>
  <si>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</si>
  <si>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</si>
  <si>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</si>
  <si>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</si>
  <si>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</si>
  <si>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</si>
  <si>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</si>
  <si>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</si>
  <si>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</si>
  <si>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</si>
  <si>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</si>
  <si>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</si>
  <si>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</si>
  <si>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</si>
  <si>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</si>
  <si>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</si>
  <si>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</si>
  <si>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</si>
  <si>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</si>
  <si>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</si>
  <si>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</si>
  <si>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</si>
  <si>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</si>
  <si>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</si>
  <si>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</si>
  <si>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</si>
  <si>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</si>
  <si>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</si>
  <si>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</si>
  <si>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</si>
  <si>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</si>
  <si>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</si>
  <si>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</si>
  <si>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</si>
  <si>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</si>
  <si>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</si>
  <si>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</si>
  <si>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</si>
  <si>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</si>
  <si>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</si>
  <si>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</si>
  <si>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</si>
  <si>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</si>
  <si>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</si>
  <si>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</si>
  <si>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</si>
  <si>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</si>
  <si>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</si>
  <si>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</si>
  <si>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</si>
  <si>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</si>
  <si>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</si>
  <si>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</si>
  <si>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</si>
  <si>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</si>
  <si>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</si>
  <si>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</si>
  <si>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</si>
  <si>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</si>
  <si>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</si>
  <si>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</si>
  <si>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</si>
  <si>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</si>
  <si>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</si>
  <si>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</si>
  <si>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</si>
  <si>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</si>
  <si>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</si>
  <si>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</si>
  <si>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</si>
  <si>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</si>
  <si>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</si>
  <si>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</si>
  <si>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</si>
  <si>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</si>
  <si>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</si>
  <si>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</si>
  <si>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</si>
  <si>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</si>
  <si>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</si>
  <si>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</si>
  <si>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</si>
  <si>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</si>
  <si>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</si>
  <si>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</si>
  <si>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</si>
  <si>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</si>
  <si>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</si>
  <si>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</si>
  <si>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</si>
  <si>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</si>
  <si>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</si>
  <si>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</si>
  <si>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</si>
  <si>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</si>
  <si>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</si>
  <si>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</si>
  <si>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</si>
  <si>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</si>
  <si>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</si>
  <si>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</si>
  <si>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</si>
  <si>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</si>
  <si>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</si>
  <si>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</si>
  <si>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</si>
  <si>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</si>
  <si>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</si>
  <si>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</si>
  <si>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</si>
  <si>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</si>
  <si>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</si>
  <si>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</si>
  <si>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</si>
  <si>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</si>
  <si>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</si>
  <si>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</si>
  <si>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</si>
  <si>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</si>
  <si>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</si>
  <si>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</si>
  <si>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</si>
  <si>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</si>
  <si>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</si>
  <si>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</si>
  <si>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</si>
  <si>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</si>
  <si>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</si>
  <si>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</si>
  <si>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</si>
  <si>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</si>
  <si>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</si>
  <si>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</si>
  <si>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</si>
  <si>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</si>
  <si>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</si>
  <si>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</si>
  <si>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</si>
  <si>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</si>
  <si>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</si>
  <si>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</si>
  <si>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</si>
  <si>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</si>
  <si>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</si>
  <si>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</si>
  <si>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</si>
  <si>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</si>
  <si>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</si>
  <si>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</si>
  <si>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</si>
  <si>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</si>
  <si>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</si>
  <si>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</si>
  <si>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</si>
  <si>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</si>
  <si>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</si>
  <si>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</si>
  <si>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</si>
  <si>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</si>
  <si>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</si>
  <si>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</si>
  <si>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</si>
  <si>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</si>
  <si>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</si>
  <si>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</si>
  <si>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</si>
  <si>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</si>
  <si>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</si>
  <si>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</si>
  <si>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</si>
  <si>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</si>
  <si>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</si>
  <si>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</si>
  <si>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</si>
  <si>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</si>
  <si>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</si>
  <si>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</si>
  <si>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</si>
  <si>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</si>
  <si>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</si>
  <si>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</si>
  <si>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</si>
  <si>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</si>
  <si>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</si>
  <si>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</si>
  <si>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</si>
  <si>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</si>
  <si>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</si>
  <si>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</si>
  <si>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</si>
  <si>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</si>
  <si>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</si>
  <si>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</si>
  <si>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</si>
  <si>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</si>
  <si>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</si>
  <si>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</si>
  <si>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</si>
  <si>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</si>
  <si>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</si>
  <si>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</si>
  <si>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</si>
  <si>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</si>
  <si>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</si>
  <si>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</si>
  <si>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</si>
  <si>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</si>
  <si>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</si>
  <si>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</si>
  <si>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</si>
  <si>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</si>
  <si>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</si>
  <si>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</si>
  <si>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</si>
  <si>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</si>
  <si>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</si>
  <si>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</si>
  <si>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</si>
  <si>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</si>
  <si>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</si>
  <si>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</si>
  <si>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</si>
  <si>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</si>
  <si>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</si>
  <si>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</si>
  <si>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</si>
  <si>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</si>
  <si>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</si>
  <si>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</si>
  <si>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</si>
  <si>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</si>
  <si>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</si>
  <si>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</si>
  <si>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</si>
  <si>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</si>
  <si>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</si>
  <si>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</si>
  <si>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</si>
  <si>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</si>
  <si>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</si>
  <si>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</si>
  <si>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</si>
  <si>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</si>
  <si>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</si>
  <si>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</si>
  <si>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</si>
  <si>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</si>
  <si>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</si>
  <si>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</si>
  <si>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</si>
  <si>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</si>
  <si>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</si>
  <si>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</si>
  <si>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</si>
  <si>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</si>
  <si>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</si>
  <si>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</si>
  <si>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</si>
  <si>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</si>
  <si>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</si>
  <si>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</si>
  <si>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</si>
  <si>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</si>
  <si>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</si>
  <si>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</si>
  <si>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</si>
  <si>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</si>
  <si>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</si>
  <si>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</si>
  <si>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</si>
  <si>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</si>
  <si>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</si>
  <si>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</si>
  <si>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</si>
  <si>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</si>
  <si>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</si>
  <si>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</si>
  <si>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</si>
  <si>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</si>
  <si>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</si>
  <si>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</si>
  <si>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</si>
  <si>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</si>
  <si>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</si>
  <si>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</si>
  <si>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</si>
  <si>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</si>
  <si>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</si>
  <si>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</si>
  <si>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</si>
  <si>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</si>
  <si>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</si>
  <si>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</si>
  <si>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</si>
  <si>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</si>
  <si>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</si>
  <si>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</si>
  <si>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</si>
  <si>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</si>
  <si>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</si>
  <si>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</si>
  <si>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</si>
  <si>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</si>
  <si>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</si>
  <si>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</si>
  <si>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</si>
  <si>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</si>
  <si>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</si>
  <si>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</si>
  <si>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</si>
  <si>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</si>
  <si>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</si>
  <si>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</si>
  <si>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</si>
  <si>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</si>
  <si>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</si>
  <si>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</si>
  <si>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</si>
  <si>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</si>
  <si>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</si>
  <si>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</si>
  <si>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</si>
  <si>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</si>
  <si>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</si>
  <si>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</si>
  <si>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</si>
  <si>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</si>
  <si>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</si>
  <si>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</si>
  <si>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</si>
  <si>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</si>
  <si>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</si>
  <si>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</si>
  <si>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</si>
  <si>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</si>
  <si>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</si>
  <si>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</si>
  <si>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</si>
  <si>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</si>
  <si>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</si>
  <si>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</si>
  <si>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</si>
  <si>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</si>
  <si>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</si>
  <si>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</si>
  <si>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</si>
  <si>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</si>
  <si>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</si>
  <si>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</si>
  <si>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</si>
  <si>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</si>
  <si>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</si>
  <si>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</si>
  <si>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</si>
  <si>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</si>
  <si>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</si>
  <si>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</si>
  <si>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</si>
  <si>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</si>
  <si>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</si>
  <si>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</si>
  <si>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</si>
  <si>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</si>
  <si>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</si>
  <si>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</si>
  <si>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</si>
  <si>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</si>
  <si>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</si>
  <si>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</si>
  <si>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</si>
  <si>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</si>
  <si>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</si>
  <si>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</si>
  <si>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</si>
  <si>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</si>
  <si>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</si>
  <si>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</si>
  <si>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</si>
  <si>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</si>
  <si>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</si>
  <si>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</si>
  <si>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</si>
  <si>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</si>
  <si>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</si>
  <si>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</si>
  <si>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</si>
  <si>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</si>
  <si>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</si>
  <si>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</si>
  <si>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</si>
  <si>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</si>
  <si>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</si>
  <si>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</si>
  <si>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</si>
  <si>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</si>
  <si>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</si>
  <si>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</si>
  <si>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</si>
  <si>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</si>
  <si>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</si>
  <si>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</si>
  <si>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</si>
  <si>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</si>
  <si>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</si>
  <si>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</si>
  <si>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</si>
  <si>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</si>
  <si>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</si>
  <si>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</si>
  <si>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</si>
  <si>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</si>
  <si>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</si>
  <si>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</si>
  <si>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</si>
  <si>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</si>
  <si>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</si>
  <si>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</si>
  <si>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</si>
  <si>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</si>
  <si>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</si>
  <si>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</si>
  <si>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</si>
  <si>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</si>
  <si>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</si>
  <si>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</si>
  <si>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</si>
  <si>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</si>
  <si>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</si>
  <si>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</si>
  <si>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</si>
  <si>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</si>
  <si>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</si>
  <si>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</si>
  <si>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</si>
  <si>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</si>
  <si>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</si>
  <si>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</si>
  <si>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</si>
  <si>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</si>
  <si>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</si>
  <si>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</si>
  <si>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</si>
  <si>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</si>
  <si>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</si>
  <si>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</si>
  <si>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</si>
  <si>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</si>
  <si>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</si>
  <si>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</si>
  <si>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</si>
  <si>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</si>
  <si>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</si>
  <si>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</si>
  <si>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</si>
  <si>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</si>
  <si>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</si>
  <si>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</si>
  <si>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</si>
  <si>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</si>
  <si>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</si>
  <si>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</si>
  <si>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</si>
  <si>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</si>
  <si>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</si>
  <si>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</si>
  <si>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</si>
  <si>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</si>
  <si>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</si>
  <si>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</si>
  <si>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</si>
  <si>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</si>
  <si>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</si>
  <si>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</si>
  <si>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</si>
  <si>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</si>
  <si>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</si>
  <si>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</si>
  <si>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</si>
  <si>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</si>
  <si>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</si>
  <si>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</si>
  <si>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</si>
  <si>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</si>
  <si>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</si>
  <si>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</si>
  <si>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</si>
  <si>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</si>
  <si>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</si>
  <si>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</si>
  <si>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</si>
  <si>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</si>
  <si>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</si>
  <si>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</si>
  <si>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</si>
  <si>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</si>
  <si>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</si>
  <si>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</si>
  <si>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</si>
  <si>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</si>
  <si>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</si>
  <si>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</si>
  <si>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</si>
  <si>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</si>
  <si>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</si>
  <si>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</si>
  <si>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</si>
  <si>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</si>
  <si>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</si>
  <si>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</si>
  <si>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</si>
  <si>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</si>
  <si>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</si>
  <si>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</si>
  <si>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</si>
  <si>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</si>
  <si>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</si>
  <si>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</si>
  <si>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</si>
  <si>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</si>
  <si>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</si>
  <si>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</si>
  <si>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</si>
  <si>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</si>
  <si>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</si>
  <si>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</si>
  <si>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</si>
  <si>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</si>
  <si>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</si>
  <si>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</si>
  <si>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</si>
  <si>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</si>
  <si>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</si>
  <si>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</si>
  <si>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</si>
  <si>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</si>
  <si>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</si>
  <si>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</si>
  <si>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</si>
  <si>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</si>
  <si>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</si>
  <si>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</si>
  <si>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</si>
  <si>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</si>
  <si>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</si>
  <si>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</si>
  <si>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</si>
  <si>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</si>
  <si>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</si>
  <si>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</si>
  <si>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</si>
  <si>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</si>
  <si>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</si>
  <si>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</si>
  <si>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</si>
  <si>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</si>
  <si>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</si>
  <si>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</si>
  <si>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</si>
  <si>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</si>
  <si>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</si>
  <si>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</si>
  <si>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</si>
  <si>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</si>
  <si>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</si>
  <si>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</si>
  <si>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</si>
  <si>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</si>
  <si>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</si>
  <si>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</si>
  <si>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</si>
  <si>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</si>
  <si>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</si>
  <si>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</si>
  <si>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</si>
  <si>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</si>
  <si>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</si>
  <si>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</si>
  <si>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</si>
  <si>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</si>
  <si>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</si>
  <si>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</si>
  <si>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</si>
  <si>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</si>
  <si>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</si>
  <si>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</si>
  <si>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</si>
  <si>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</si>
  <si>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</si>
  <si>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</si>
  <si>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</si>
  <si>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</si>
  <si>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</si>
  <si>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</si>
  <si>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</si>
  <si>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</si>
  <si>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</si>
  <si>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</si>
  <si>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</si>
  <si>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</si>
  <si>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</si>
  <si>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</si>
  <si>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</si>
  <si>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</si>
  <si>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</si>
  <si>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</si>
  <si>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</si>
  <si>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</si>
  <si>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</si>
  <si>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</si>
  <si>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</si>
  <si>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</si>
  <si>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</si>
  <si>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</si>
  <si>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</si>
  <si>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</si>
  <si>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</si>
  <si>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</si>
  <si>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</si>
  <si>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</si>
  <si>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</si>
  <si>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</si>
  <si>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</si>
  <si>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</si>
  <si>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</si>
  <si>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</si>
  <si>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</si>
  <si>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</si>
  <si>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</si>
  <si>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</si>
  <si>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</si>
  <si>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</si>
  <si>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</si>
  <si>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</si>
  <si>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</si>
  <si>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</si>
  <si>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</si>
  <si>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</si>
  <si>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</si>
  <si>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</si>
  <si>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</si>
  <si>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</si>
  <si>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</si>
  <si>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</si>
  <si>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</si>
  <si>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</si>
  <si>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</si>
  <si>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</si>
  <si>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</si>
  <si>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</si>
  <si>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</si>
  <si>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</si>
  <si>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</si>
  <si>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</si>
  <si>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</si>
  <si>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</si>
  <si>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</si>
  <si>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</si>
  <si>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</si>
  <si>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</si>
  <si>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</si>
  <si>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</si>
  <si>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</si>
  <si>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</si>
  <si>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</si>
  <si>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</si>
  <si>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</si>
  <si>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</si>
  <si>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</si>
  <si>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</si>
  <si>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</si>
  <si>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</si>
  <si>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</si>
  <si>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</si>
  <si>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</si>
  <si>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</si>
  <si>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</si>
  <si>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</si>
  <si>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</si>
  <si>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</si>
  <si>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</si>
  <si>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</si>
  <si>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</si>
  <si>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</si>
  <si>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</si>
  <si>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</si>
  <si>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</si>
  <si>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</si>
  <si>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</si>
  <si>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</si>
  <si>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</si>
  <si>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</si>
  <si>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</si>
  <si>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</si>
  <si>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</si>
  <si>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</si>
  <si>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</si>
  <si>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</si>
  <si>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</si>
  <si>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</si>
  <si>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</si>
  <si>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</si>
  <si>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</si>
  <si>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</si>
  <si>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</si>
  <si>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</si>
  <si>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</si>
  <si>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</si>
  <si>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</si>
  <si>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</si>
  <si>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</si>
  <si>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</si>
  <si>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</si>
  <si>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</si>
  <si>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</si>
  <si>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</si>
  <si>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</si>
  <si>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</si>
  <si>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</si>
  <si>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</si>
  <si>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</si>
  <si>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</si>
  <si>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</si>
  <si>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</si>
  <si>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</si>
  <si>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</si>
  <si>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</si>
  <si>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</si>
  <si>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</si>
  <si>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</si>
  <si>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</si>
  <si>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</si>
  <si>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</si>
  <si>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</si>
  <si>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</si>
  <si>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</si>
  <si>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</si>
  <si>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</si>
  <si>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</si>
  <si>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</si>
  <si>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</si>
  <si>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</si>
  <si>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</si>
  <si>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</si>
  <si>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</si>
  <si>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</si>
  <si>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</si>
  <si>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</si>
  <si>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</si>
  <si>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</si>
  <si>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</si>
  <si>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</si>
  <si>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</si>
  <si>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</si>
  <si>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</si>
  <si>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</si>
  <si>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</si>
  <si>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</si>
  <si>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</si>
  <si>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</si>
  <si>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</si>
  <si>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</si>
  <si>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</si>
  <si>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</si>
  <si>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</si>
  <si>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</si>
  <si>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</si>
  <si>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</si>
  <si>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</si>
  <si>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</si>
  <si>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</si>
  <si>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</si>
  <si>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</si>
  <si>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</si>
  <si>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</si>
  <si>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</si>
  <si>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</si>
  <si>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</si>
  <si>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</si>
  <si>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</si>
  <si>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</si>
  <si>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</si>
  <si>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</si>
  <si>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</si>
  <si>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</si>
  <si>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</si>
  <si>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</si>
  <si>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</si>
  <si>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</si>
  <si>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</si>
  <si>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</si>
  <si>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</si>
  <si>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</si>
  <si>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</si>
  <si>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</si>
  <si>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</si>
  <si>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</si>
  <si>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</si>
  <si>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</si>
  <si>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</si>
  <si>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</si>
  <si>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</si>
  <si>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</si>
  <si>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</si>
  <si>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</si>
  <si>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</si>
  <si>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</si>
  <si>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</si>
  <si>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</si>
  <si>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</si>
  <si>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</si>
  <si>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</si>
  <si>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</si>
  <si>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</si>
  <si>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</si>
  <si>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</si>
  <si>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</si>
  <si>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</si>
  <si>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</si>
  <si>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</si>
  <si>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</si>
  <si>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</si>
  <si>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</si>
  <si>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</si>
  <si>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</si>
  <si>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</si>
  <si>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</si>
  <si>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</si>
  <si>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</si>
  <si>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</si>
  <si>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</si>
  <si>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</si>
  <si>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</si>
  <si>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</si>
  <si>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</si>
  <si>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</si>
  <si>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</si>
  <si>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</si>
  <si>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</si>
  <si>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</si>
  <si>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</si>
  <si>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</si>
  <si>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</si>
  <si>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</si>
  <si>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</si>
  <si>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</si>
  <si>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</si>
  <si>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</si>
  <si>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</si>
  <si>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</si>
  <si>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</si>
  <si>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</si>
  <si>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</si>
  <si>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</si>
  <si>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</si>
  <si>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</si>
  <si>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</si>
  <si>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</si>
  <si>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</si>
  <si>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</si>
  <si>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</si>
  <si>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</si>
  <si>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</si>
  <si>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</si>
  <si>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</si>
  <si>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</si>
  <si>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</si>
  <si>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</si>
  <si>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</si>
  <si>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</si>
  <si>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</si>
  <si>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</si>
  <si>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</si>
  <si>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</si>
  <si>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</si>
  <si>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</si>
  <si>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</si>
  <si>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</si>
  <si>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</si>
  <si>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</si>
  <si>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</si>
  <si>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</si>
  <si>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</si>
  <si>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</si>
  <si>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</si>
  <si>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</si>
  <si>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</si>
  <si>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</si>
  <si>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</si>
  <si>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</si>
  <si>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</si>
  <si>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</si>
  <si>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</si>
  <si>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</si>
  <si>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</si>
  <si>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</si>
  <si>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</si>
  <si>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</si>
  <si>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</si>
  <si>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</si>
  <si>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</si>
  <si>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</si>
  <si>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</si>
  <si>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</si>
  <si>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</si>
  <si>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</si>
  <si>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</si>
  <si>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</si>
  <si>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</si>
  <si>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</si>
  <si>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</si>
  <si>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</si>
  <si>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</si>
  <si>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</si>
  <si>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</si>
  <si>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</si>
  <si>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</si>
  <si>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</si>
  <si>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</si>
  <si>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</si>
  <si>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</si>
  <si>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</si>
  <si>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</si>
  <si>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</si>
  <si>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</si>
  <si>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</si>
  <si>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</si>
  <si>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</si>
  <si>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</si>
  <si>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</si>
  <si>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</si>
  <si>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</si>
  <si>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</si>
  <si>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</si>
  <si>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</si>
  <si>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</si>
  <si>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</si>
  <si>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</si>
  <si>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</si>
  <si>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</si>
  <si>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</si>
  <si>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</si>
  <si>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</si>
  <si>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</si>
  <si>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</si>
  <si>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</si>
  <si>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</si>
  <si>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</si>
  <si>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</si>
  <si>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</si>
  <si>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</si>
  <si>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</si>
  <si>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</si>
  <si>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</si>
  <si>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</si>
  <si>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</si>
  <si>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</si>
  <si>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</si>
  <si>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</si>
  <si>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</si>
  <si>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</si>
  <si>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</si>
  <si>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</si>
  <si>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</si>
  <si>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</si>
  <si>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</si>
  <si>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</si>
  <si>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</si>
  <si>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</si>
  <si>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</si>
  <si>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</si>
  <si>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</si>
  <si>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</si>
  <si>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</si>
  <si>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</si>
  <si>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</si>
  <si>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</si>
  <si>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</si>
  <si>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</si>
  <si>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</si>
  <si>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</si>
  <si>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</si>
  <si>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</si>
  <si>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</si>
  <si>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</si>
  <si>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</si>
  <si>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</si>
  <si>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</si>
  <si>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</si>
  <si>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</si>
  <si>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</si>
  <si>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</si>
  <si>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</si>
  <si>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</si>
  <si>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</si>
  <si>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</si>
  <si>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</si>
  <si>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</si>
  <si>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</si>
  <si>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</si>
  <si>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</si>
  <si>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</si>
  <si>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</si>
  <si>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</si>
  <si>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</si>
  <si>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</si>
  <si>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</si>
  <si>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</si>
  <si>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</si>
  <si>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</si>
  <si>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</si>
  <si>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</si>
  <si>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</si>
  <si>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</si>
  <si>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</si>
  <si>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</si>
  <si>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</si>
  <si>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</si>
  <si>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</si>
  <si>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</si>
  <si>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</si>
  <si>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</si>
  <si>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</si>
  <si>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</si>
  <si>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</si>
  <si>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</si>
  <si>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</si>
  <si>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</si>
  <si>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</si>
  <si>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</si>
  <si>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</si>
  <si>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</si>
  <si>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</si>
  <si>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</si>
  <si>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</si>
  <si>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</si>
  <si>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</si>
  <si>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</si>
  <si>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</si>
  <si>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</si>
  <si>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</si>
  <si>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</si>
  <si>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</si>
  <si>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</si>
  <si>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</si>
  <si>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</si>
  <si>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</si>
  <si>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</si>
  <si>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</si>
  <si>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</si>
  <si>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</si>
  <si>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</si>
  <si>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</si>
  <si>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</si>
  <si>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</si>
  <si>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</si>
  <si>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</si>
  <si>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</si>
  <si>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</si>
  <si>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</si>
  <si>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</si>
  <si>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</si>
  <si>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</si>
  <si>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</si>
  <si>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</si>
  <si>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</si>
  <si>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</si>
  <si>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</si>
  <si>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</si>
  <si>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</si>
  <si>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</si>
  <si>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</si>
  <si>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</si>
  <si>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</si>
  <si>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</si>
  <si>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</si>
  <si>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</si>
  <si>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</si>
  <si>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</si>
  <si>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</si>
  <si>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</si>
  <si>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</si>
  <si>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</si>
  <si>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</si>
  <si>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</si>
  <si>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</si>
  <si>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</si>
  <si>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</si>
  <si>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</si>
  <si>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</si>
  <si>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</si>
  <si>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</si>
  <si>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</si>
  <si>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</si>
  <si>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</si>
  <si>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</si>
  <si>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</si>
  <si>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</si>
  <si>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</si>
  <si>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</si>
  <si>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</si>
  <si>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</si>
  <si>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</si>
  <si>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</si>
  <si>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</si>
  <si>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</si>
  <si>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</si>
  <si>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</si>
  <si>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</si>
  <si>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</si>
  <si>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</si>
  <si>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</si>
  <si>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</si>
  <si>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</si>
  <si>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</si>
  <si>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</si>
  <si>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</si>
  <si>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</si>
  <si>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</si>
  <si>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</si>
  <si>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</si>
  <si>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</si>
  <si>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</si>
  <si>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</si>
  <si>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</si>
  <si>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</si>
  <si>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</si>
  <si>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</si>
  <si>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</si>
  <si>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</si>
  <si>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</si>
  <si>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</si>
  <si>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</si>
  <si>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</si>
  <si>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</si>
  <si>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</si>
  <si>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</si>
  <si>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</si>
  <si>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</si>
  <si>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</si>
  <si>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</si>
  <si>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</si>
  <si>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</si>
  <si>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</si>
  <si>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</si>
  <si>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</si>
  <si>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</si>
  <si>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</si>
  <si>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</si>
  <si>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</si>
  <si>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</si>
  <si>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</si>
  <si>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</si>
  <si>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</si>
  <si>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</si>
  <si>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</si>
  <si>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</si>
  <si>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</si>
  <si>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</si>
  <si>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</si>
  <si>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</si>
  <si>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</si>
  <si>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</si>
  <si>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</si>
  <si>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</si>
  <si>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</si>
  <si>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</si>
  <si>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</si>
  <si>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</si>
  <si>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</si>
  <si>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</si>
  <si>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</si>
  <si>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</si>
  <si>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</si>
  <si>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</si>
  <si>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</si>
  <si>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</si>
  <si>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</si>
  <si>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</si>
  <si>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</si>
  <si>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</si>
  <si>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</si>
  <si>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</si>
  <si>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</si>
  <si>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</si>
  <si>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</si>
  <si>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</si>
  <si>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</si>
  <si>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</si>
  <si>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</si>
  <si>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</si>
  <si>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</si>
  <si>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</si>
  <si>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</si>
  <si>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</si>
  <si>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</si>
  <si>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</si>
  <si>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</si>
  <si>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</si>
  <si>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</si>
  <si>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</si>
  <si>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</si>
  <si>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</si>
  <si>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</si>
  <si>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</si>
  <si>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</si>
  <si>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</si>
  <si>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</si>
  <si>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</si>
  <si>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</si>
  <si>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</si>
  <si>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</si>
  <si>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</si>
  <si>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</si>
  <si>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</si>
  <si>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</si>
  <si>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</si>
  <si>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</si>
  <si>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</si>
  <si>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</si>
  <si>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</si>
  <si>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</si>
  <si>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</si>
  <si>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</si>
  <si>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</si>
  <si>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</si>
  <si>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</si>
  <si>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</si>
  <si>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</si>
  <si>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</si>
  <si>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</si>
  <si>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</si>
  <si>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</si>
  <si>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</si>
  <si>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</si>
  <si>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</si>
  <si>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</si>
  <si>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</si>
  <si>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</si>
  <si>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</si>
  <si>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</si>
  <si>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</si>
  <si>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</si>
  <si>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</si>
  <si>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</si>
  <si>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</si>
  <si>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</si>
  <si>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</si>
  <si>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</si>
  <si>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</si>
  <si>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</si>
  <si>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</si>
  <si>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</si>
  <si>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</si>
  <si>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</si>
  <si>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</si>
  <si>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</si>
  <si>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</si>
  <si>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</si>
  <si>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</si>
  <si>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</si>
  <si>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</si>
  <si>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</si>
  <si>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</si>
  <si>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</si>
  <si>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</si>
  <si>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</si>
  <si>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</si>
  <si>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</si>
  <si>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</si>
  <si>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</si>
  <si>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</si>
  <si>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</si>
  <si>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</si>
  <si>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</si>
  <si>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</si>
  <si>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</si>
  <si>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</si>
  <si>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</si>
  <si>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</si>
  <si>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</si>
  <si>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</si>
  <si>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</si>
  <si>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</si>
  <si>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</si>
  <si>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</si>
  <si>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</si>
  <si>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</si>
  <si>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</si>
  <si>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</si>
  <si>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</si>
  <si>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</si>
  <si>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</si>
  <si>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</si>
  <si>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</si>
  <si>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</si>
  <si>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</si>
  <si>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</si>
  <si>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</si>
  <si>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</si>
  <si>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</si>
  <si>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</si>
  <si>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</si>
  <si>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</si>
  <si>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</si>
  <si>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</si>
  <si>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</si>
  <si>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</si>
  <si>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</si>
  <si>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</si>
  <si>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</si>
  <si>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</si>
  <si>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</si>
  <si>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</si>
  <si>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</si>
  <si>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</si>
  <si>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</si>
  <si>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</si>
  <si>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</si>
  <si>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</si>
  <si>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</si>
  <si>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</si>
  <si>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</si>
  <si>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</si>
  <si>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</si>
  <si>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</si>
  <si>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</si>
  <si>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</si>
  <si>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</si>
  <si>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</si>
  <si>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</si>
  <si>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</si>
  <si>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</si>
  <si>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</si>
  <si>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</si>
  <si>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</si>
  <si>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</si>
  <si>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</si>
  <si>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</si>
  <si>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</si>
  <si>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</si>
  <si>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</si>
  <si>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</si>
  <si>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</si>
  <si>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</si>
  <si>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</si>
  <si>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</si>
  <si>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</si>
  <si>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</si>
  <si>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</si>
  <si>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</si>
  <si>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</si>
  <si>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</si>
  <si>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</si>
  <si>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</si>
  <si>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</si>
  <si>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</si>
  <si>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</si>
  <si>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</si>
  <si>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</si>
  <si>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</si>
  <si>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</si>
  <si>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</si>
  <si>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</si>
  <si>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</si>
  <si>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</si>
  <si>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</si>
  <si>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</si>
  <si>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</si>
  <si>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</si>
  <si>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</si>
  <si>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</si>
  <si>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</si>
  <si>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</si>
  <si>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</si>
  <si>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</si>
  <si>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</si>
  <si>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</si>
  <si>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</si>
  <si>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</si>
  <si>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</si>
  <si>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</si>
  <si>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</si>
  <si>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</si>
  <si>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</si>
  <si>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</si>
  <si>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</si>
  <si>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</si>
  <si>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</si>
  <si>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</si>
  <si>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</si>
  <si>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</si>
  <si>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</si>
  <si>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</si>
  <si>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</si>
  <si>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</si>
  <si>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</si>
  <si>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</si>
  <si>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</si>
  <si>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</si>
  <si>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</si>
  <si>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</si>
  <si>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</si>
  <si>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</si>
  <si>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</si>
  <si>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</si>
  <si>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</si>
  <si>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</si>
  <si>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</si>
  <si>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</si>
  <si>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</si>
  <si>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</si>
  <si>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</si>
  <si>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</si>
  <si>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</si>
  <si>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</si>
  <si>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</si>
  <si>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</si>
  <si>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</si>
  <si>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</si>
  <si>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</si>
  <si>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</si>
  <si>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</si>
  <si>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</si>
  <si>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</si>
  <si>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</si>
  <si>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</si>
  <si>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</si>
  <si>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</si>
  <si>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</si>
  <si>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</si>
  <si>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</si>
  <si>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</si>
  <si>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</si>
  <si>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</si>
  <si>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</si>
  <si>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</si>
  <si>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</si>
  <si>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</si>
  <si>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</si>
  <si>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</si>
  <si>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</si>
  <si>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</si>
  <si>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</si>
  <si>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</si>
  <si>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</si>
  <si>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</si>
  <si>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</si>
  <si>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</si>
  <si>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</si>
  <si>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</si>
  <si>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</si>
  <si>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</si>
  <si>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</si>
  <si>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</si>
  <si>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</si>
  <si>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</si>
  <si>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</si>
  <si>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</si>
  <si>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</si>
  <si>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</si>
  <si>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</si>
  <si>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</si>
  <si>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</si>
  <si>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</si>
  <si>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</si>
  <si>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</si>
  <si>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</si>
  <si>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</si>
  <si>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</si>
  <si>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</si>
  <si>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</si>
  <si>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</si>
  <si>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</si>
  <si>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</si>
  <si>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</si>
  <si>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</si>
  <si>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</si>
  <si>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</si>
  <si>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</si>
  <si>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</si>
  <si>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</si>
  <si>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</si>
  <si>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</si>
  <si>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</si>
  <si>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</si>
  <si>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</si>
  <si>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</si>
  <si>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</si>
  <si>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</si>
  <si>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</si>
  <si>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</si>
  <si>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</si>
  <si>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</si>
  <si>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</si>
  <si>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</si>
  <si>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</si>
  <si>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</si>
  <si>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</si>
  <si>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</si>
  <si>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</si>
  <si>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</si>
  <si>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</si>
  <si>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</si>
  <si>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</si>
  <si>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</si>
  <si>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</si>
  <si>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</si>
  <si>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</si>
  <si>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</si>
  <si>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</si>
  <si>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</si>
  <si>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</si>
  <si>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</si>
  <si>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</si>
  <si>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</si>
  <si>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</si>
  <si>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</si>
  <si>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</si>
  <si>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</si>
  <si>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</si>
  <si>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</si>
  <si>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</si>
  <si>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</si>
  <si>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</si>
  <si>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</si>
  <si>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</si>
  <si>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</si>
  <si>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</si>
  <si>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</si>
  <si>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</si>
  <si>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</si>
  <si>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</si>
  <si>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</si>
  <si>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</si>
  <si>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</si>
  <si>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</si>
  <si>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</si>
  <si>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</si>
  <si>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</si>
  <si>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</si>
  <si>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</si>
  <si>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</si>
  <si>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</si>
  <si>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</si>
  <si>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</si>
  <si>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</si>
  <si>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</si>
  <si>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</si>
  <si>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</si>
  <si>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</si>
  <si>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</si>
  <si>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</si>
  <si>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</si>
  <si>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</si>
  <si>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</si>
  <si>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</si>
  <si>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</si>
  <si>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</si>
  <si>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</si>
  <si>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</si>
  <si>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</si>
  <si>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</si>
  <si>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</si>
  <si>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</si>
  <si>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</si>
  <si>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</si>
  <si>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</si>
  <si>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</si>
  <si>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</si>
  <si>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</si>
  <si>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</si>
  <si>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</si>
  <si>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</si>
  <si>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</si>
  <si>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</si>
  <si>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</si>
  <si>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</si>
  <si>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</si>
  <si>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</si>
  <si>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</si>
  <si>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</si>
  <si>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</si>
  <si>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</si>
  <si>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</si>
  <si>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</si>
  <si>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</si>
  <si>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</si>
  <si>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</si>
  <si>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</si>
  <si>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</si>
  <si>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</si>
  <si>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</si>
  <si>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</si>
  <si>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</si>
  <si>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</si>
  <si>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</si>
  <si>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</si>
  <si>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</si>
  <si>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</si>
  <si>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</si>
  <si>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</si>
  <si>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</si>
  <si>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</si>
  <si>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</si>
  <si>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</si>
  <si>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</si>
  <si>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</si>
  <si>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</si>
  <si>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</si>
  <si>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</si>
  <si>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</si>
  <si>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</si>
  <si>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</si>
  <si>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</si>
  <si>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</si>
  <si>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</si>
  <si>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</si>
  <si>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</si>
  <si>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</si>
  <si>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</si>
  <si>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</si>
  <si>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</si>
  <si>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</si>
  <si>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</si>
  <si>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</si>
  <si>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</si>
  <si>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</si>
  <si>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</si>
  <si>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</si>
  <si>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</si>
  <si>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</si>
  <si>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</si>
  <si>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</si>
  <si>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</si>
  <si>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</si>
  <si>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</si>
  <si>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</si>
  <si>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</si>
  <si>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</si>
  <si>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</si>
  <si>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</si>
  <si>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</si>
  <si>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</si>
  <si>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</si>
  <si>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</si>
  <si>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</si>
  <si>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</si>
  <si>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</si>
  <si>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</si>
  <si>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</si>
  <si>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</si>
  <si>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</si>
  <si>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</si>
  <si>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</si>
  <si>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</si>
  <si>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</si>
  <si>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</si>
  <si>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</si>
  <si>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</si>
  <si>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</si>
  <si>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</si>
  <si>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</si>
  <si>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</si>
  <si>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</si>
  <si>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</si>
  <si>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</si>
  <si>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</si>
  <si>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</si>
  <si>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</si>
  <si>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</si>
  <si>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</si>
  <si>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</si>
  <si>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</si>
  <si>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</si>
  <si>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</si>
  <si>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</si>
  <si>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</si>
  <si>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</si>
  <si>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</si>
  <si>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</si>
  <si>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</si>
  <si>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</si>
  <si>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</si>
  <si>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</si>
  <si>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</si>
  <si>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</si>
  <si>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</si>
  <si>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</si>
  <si>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</si>
  <si>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</si>
  <si>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</si>
  <si>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</si>
  <si>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</si>
  <si>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</si>
  <si>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</si>
  <si>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</si>
  <si>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</si>
  <si>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</si>
  <si>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</si>
  <si>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</si>
  <si>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</si>
  <si>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</si>
  <si>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</si>
  <si>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</si>
  <si>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</si>
  <si>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</si>
  <si>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</si>
  <si>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</si>
  <si>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</si>
  <si>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</si>
  <si>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</si>
  <si>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</si>
  <si>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</si>
  <si>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</si>
  <si>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</si>
  <si>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</si>
  <si>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</si>
  <si>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</si>
  <si>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</si>
  <si>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</si>
  <si>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</si>
  <si>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</si>
  <si>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</si>
  <si>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</si>
  <si>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</si>
  <si>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</si>
  <si>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</si>
  <si>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</si>
  <si>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</si>
  <si>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</si>
  <si>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</si>
  <si>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</si>
  <si>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</si>
  <si>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</si>
  <si>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</si>
  <si>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</si>
  <si>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</si>
  <si>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</si>
  <si>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</si>
  <si>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</si>
  <si>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</si>
  <si>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</si>
  <si>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</si>
  <si>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</si>
  <si>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</si>
  <si>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</si>
  <si>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</si>
  <si>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</si>
  <si>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</si>
  <si>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</si>
  <si>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</si>
  <si>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</si>
  <si>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</si>
  <si>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</si>
  <si>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</si>
  <si>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</si>
  <si>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</si>
  <si>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</si>
  <si>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</si>
  <si>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</si>
  <si>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</si>
  <si>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</si>
  <si>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</si>
  <si>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</si>
  <si>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</si>
  <si>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</si>
  <si>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</si>
  <si>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</si>
  <si>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</si>
  <si>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</si>
  <si>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</si>
  <si>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</si>
  <si>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</si>
  <si>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</si>
  <si>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</si>
  <si>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</si>
  <si>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</si>
  <si>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</si>
  <si>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</si>
  <si>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</si>
  <si>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</si>
  <si>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</si>
  <si>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</si>
  <si>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</si>
  <si>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</si>
  <si>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</si>
  <si>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</si>
  <si>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</si>
  <si>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</si>
  <si>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</si>
  <si>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</si>
  <si>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</si>
  <si>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</si>
  <si>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</si>
  <si>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</si>
  <si>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</si>
  <si>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</si>
  <si>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</si>
  <si>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</si>
  <si>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</si>
  <si>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</si>
  <si>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</si>
  <si>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</si>
  <si>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</si>
  <si>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</si>
  <si>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</si>
  <si>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</si>
  <si>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</si>
  <si>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</si>
  <si>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</si>
  <si>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</si>
  <si>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</si>
  <si>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</si>
  <si>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</si>
  <si>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</si>
  <si>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</si>
  <si>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</si>
  <si>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</si>
  <si>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</si>
  <si>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</si>
  <si>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</si>
  <si>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</si>
  <si>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</si>
  <si>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</si>
  <si>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</si>
  <si>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</si>
  <si>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</si>
  <si>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</si>
  <si>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</si>
  <si>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</si>
  <si>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</si>
  <si>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</si>
  <si>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</si>
  <si>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</si>
  <si>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</si>
  <si>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</si>
  <si>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</si>
  <si>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</si>
  <si>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</si>
  <si>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</si>
  <si>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</si>
  <si>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</si>
  <si>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</si>
  <si>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</si>
  <si>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</si>
  <si>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</si>
  <si>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</si>
  <si>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</si>
  <si>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</si>
  <si>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</si>
  <si>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</si>
  <si>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</si>
  <si>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</si>
  <si>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</si>
  <si>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</si>
  <si>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</si>
  <si>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</si>
  <si>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</si>
  <si>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</si>
  <si>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</si>
  <si>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</si>
  <si>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</si>
  <si>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</si>
  <si>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</si>
  <si>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</si>
  <si>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</si>
  <si>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</si>
  <si>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</si>
  <si>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</si>
  <si>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</si>
  <si>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</si>
  <si>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</si>
  <si>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</si>
  <si>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</si>
  <si>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</si>
  <si>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</si>
  <si>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</si>
  <si>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</si>
  <si>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</si>
  <si>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</si>
  <si>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</si>
  <si>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</si>
  <si>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</si>
  <si>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</si>
  <si>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</si>
  <si>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</si>
  <si>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</si>
  <si>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</si>
  <si>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</si>
  <si>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</si>
  <si>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</si>
  <si>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</si>
  <si>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</si>
  <si>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</si>
  <si>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</si>
  <si>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</si>
  <si>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</si>
  <si>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</si>
  <si>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</si>
  <si>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</si>
  <si>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</si>
  <si>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</si>
  <si>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</si>
  <si>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</si>
  <si>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</si>
  <si>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</si>
  <si>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</si>
  <si>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</si>
  <si>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</si>
  <si>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</si>
  <si>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</si>
  <si>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</si>
  <si>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</si>
  <si>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</si>
  <si>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</si>
  <si>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</si>
  <si>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</si>
  <si>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</si>
  <si>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</si>
  <si>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</si>
  <si>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</si>
  <si>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</si>
  <si>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</si>
  <si>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</si>
  <si>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</si>
  <si>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</si>
  <si>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</si>
  <si>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</si>
  <si>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</si>
  <si>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</si>
  <si>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</si>
  <si>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</si>
  <si>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</si>
  <si>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</si>
  <si>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</si>
  <si>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</si>
  <si>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</si>
  <si>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</si>
  <si>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</si>
  <si>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</si>
  <si>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</si>
  <si>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</si>
  <si>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</si>
  <si>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</si>
  <si>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</si>
  <si>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</si>
  <si>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</si>
  <si>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</si>
  <si>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</si>
  <si>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</si>
  <si>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</si>
  <si>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</si>
  <si>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</si>
  <si>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</si>
  <si>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</si>
  <si>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</si>
  <si>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</si>
  <si>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</si>
  <si>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</si>
  <si>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</si>
  <si>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</si>
  <si>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</si>
  <si>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</si>
  <si>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</si>
  <si>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</si>
  <si>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</si>
  <si>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</si>
  <si>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</si>
  <si>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</si>
  <si>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</si>
  <si>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</si>
  <si>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</si>
  <si>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</si>
  <si>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</si>
  <si>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</si>
  <si>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</si>
  <si>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</si>
  <si>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</si>
  <si>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</si>
  <si>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</si>
  <si>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</si>
  <si>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</si>
  <si>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</si>
  <si>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</si>
  <si>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</si>
  <si>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</si>
  <si>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</si>
  <si>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</si>
  <si>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</si>
  <si>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</si>
  <si>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</si>
  <si>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</si>
  <si>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</si>
  <si>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</si>
  <si>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</si>
  <si>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</si>
  <si>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</si>
  <si>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</si>
  <si>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</si>
  <si>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</si>
  <si>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</si>
  <si>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</si>
  <si>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</si>
  <si>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</si>
  <si>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</si>
  <si>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</si>
  <si>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</si>
  <si>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</si>
  <si>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</si>
  <si>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</si>
  <si>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</si>
  <si>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</si>
  <si>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</si>
  <si>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</si>
  <si>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</si>
  <si>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</si>
  <si>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</si>
  <si>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</si>
  <si>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</si>
  <si>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</si>
  <si>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</si>
  <si>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</si>
  <si>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</si>
  <si>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</si>
  <si>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</si>
  <si>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</si>
  <si>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</si>
  <si>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</si>
  <si>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</si>
  <si>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</si>
  <si>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</si>
  <si>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</si>
  <si>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</si>
  <si>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</si>
  <si>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</si>
  <si>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</si>
  <si>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</si>
  <si>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</si>
  <si>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</si>
  <si>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</si>
  <si>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</si>
  <si>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</si>
  <si>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</si>
  <si>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</si>
  <si>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</si>
  <si>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</si>
  <si>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</si>
  <si>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</si>
  <si>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</si>
  <si>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</si>
  <si>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</si>
  <si>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</si>
  <si>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</si>
  <si>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</si>
  <si>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</si>
  <si>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</si>
  <si>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</si>
  <si>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</si>
  <si>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</si>
  <si>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</si>
  <si>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</si>
  <si>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</si>
  <si>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</si>
  <si>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</si>
  <si>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</si>
  <si>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</si>
  <si>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</si>
  <si>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</si>
  <si>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</si>
  <si>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</si>
  <si>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</si>
  <si>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</si>
  <si>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</si>
  <si>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</si>
  <si>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</si>
  <si>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</si>
  <si>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</si>
  <si>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</si>
  <si>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</si>
  <si>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</si>
  <si>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</si>
  <si>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</si>
  <si>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</si>
  <si>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</si>
  <si>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</si>
  <si>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</si>
  <si>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</si>
  <si>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</si>
  <si>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</si>
  <si>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</si>
  <si>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</si>
  <si>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</si>
  <si>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</si>
  <si>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</si>
  <si>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</si>
  <si>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</si>
  <si>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</si>
  <si>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</si>
  <si>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</si>
  <si>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</si>
  <si>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</si>
  <si>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</si>
  <si>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</si>
  <si>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</si>
  <si>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</si>
  <si>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</si>
  <si>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</si>
  <si>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</si>
  <si>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</si>
  <si>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</si>
  <si>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</si>
  <si>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</si>
  <si>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</si>
  <si>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</si>
  <si>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</si>
  <si>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</si>
  <si>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</si>
  <si>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</si>
  <si>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</si>
  <si>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</si>
  <si>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</si>
  <si>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</si>
  <si>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</si>
  <si>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</si>
  <si>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</si>
  <si>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</si>
  <si>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</si>
  <si>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</si>
  <si>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</si>
  <si>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</si>
  <si>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</si>
  <si>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</si>
  <si>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</si>
  <si>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</si>
  <si>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</si>
  <si>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</si>
  <si>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</si>
  <si>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</si>
  <si>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</si>
  <si>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</si>
  <si>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</si>
  <si>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</si>
  <si>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</si>
  <si>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</si>
  <si>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</si>
  <si>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</si>
  <si>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</si>
  <si>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</si>
  <si>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</si>
  <si>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</si>
  <si>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</si>
  <si>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</si>
  <si>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</si>
  <si>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</si>
  <si>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</si>
  <si>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</si>
  <si>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</si>
  <si>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</si>
  <si>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</si>
  <si>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</si>
  <si>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</si>
  <si>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</si>
  <si>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</si>
  <si>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</si>
  <si>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</si>
  <si>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</si>
  <si>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</si>
  <si>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</si>
  <si>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</si>
  <si>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</si>
  <si>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</si>
  <si>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</si>
  <si>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</si>
  <si>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</si>
  <si>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</si>
  <si>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</si>
  <si>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</si>
  <si>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</si>
  <si>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</si>
  <si>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</si>
  <si>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</si>
  <si>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</si>
  <si>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</si>
  <si>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</si>
  <si>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</si>
  <si>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</si>
  <si>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</si>
  <si>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</si>
  <si>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</si>
  <si>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</si>
  <si>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</si>
  <si>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</si>
  <si>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</si>
  <si>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</si>
  <si>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</si>
  <si>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</si>
  <si>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</si>
  <si>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</si>
  <si>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</si>
  <si>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</si>
  <si>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</si>
  <si>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</si>
  <si>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</si>
  <si>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</si>
  <si>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</si>
  <si>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</si>
  <si>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</si>
  <si>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</si>
  <si>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</si>
  <si>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</si>
  <si>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</si>
  <si>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</si>
  <si>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</si>
  <si>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</si>
  <si>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</si>
  <si>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</si>
  <si>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</si>
  <si>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</si>
  <si>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</si>
  <si>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</si>
  <si>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</si>
  <si>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</si>
  <si>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</si>
  <si>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</si>
  <si>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</si>
  <si>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</si>
  <si>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</si>
  <si>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</si>
  <si>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</si>
  <si>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</si>
  <si>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</si>
  <si>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</si>
  <si>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</si>
  <si>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</si>
  <si>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</si>
  <si>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</si>
  <si>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</si>
  <si>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</si>
  <si>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</si>
  <si>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</si>
  <si>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</si>
  <si>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</si>
  <si>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</si>
  <si>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</si>
  <si>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</si>
  <si>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</si>
  <si>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</si>
  <si>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</si>
  <si>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</si>
  <si>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</si>
  <si>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</si>
  <si>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</si>
  <si>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</si>
  <si>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</si>
  <si>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</si>
  <si>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</si>
  <si>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</si>
  <si>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</si>
  <si>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</si>
  <si>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</si>
  <si>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</si>
  <si>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</si>
  <si>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</si>
  <si>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</si>
  <si>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</si>
  <si>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</si>
  <si>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</si>
  <si>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</si>
  <si>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</si>
  <si>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</si>
  <si>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</si>
  <si>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</si>
  <si>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</si>
  <si>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</si>
  <si>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</si>
  <si>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</si>
  <si>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</si>
  <si>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</si>
  <si>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</si>
  <si>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</si>
  <si>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</si>
  <si>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</si>
  <si>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</si>
  <si>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</si>
  <si>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</si>
  <si>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</si>
  <si>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</si>
  <si>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</si>
  <si>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</si>
  <si>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</si>
  <si>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</si>
  <si>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</si>
  <si>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</si>
  <si>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</si>
  <si>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</si>
  <si>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</si>
  <si>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</si>
  <si>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</si>
  <si>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</si>
  <si>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</si>
  <si>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</si>
  <si>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</si>
  <si>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</si>
  <si>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</si>
  <si>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</si>
  <si>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</si>
  <si>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</si>
  <si>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</si>
  <si>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</si>
  <si>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</si>
  <si>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</si>
  <si>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</si>
  <si>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</si>
  <si>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</si>
  <si>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</si>
  <si>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</si>
  <si>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</si>
  <si>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</si>
  <si>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</si>
  <si>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</si>
  <si>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</si>
  <si>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</si>
  <si>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</si>
  <si>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</si>
  <si>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</si>
  <si>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</si>
  <si>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</si>
  <si>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</si>
  <si>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</si>
  <si>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</si>
  <si>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</si>
  <si>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</si>
  <si>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</si>
  <si>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</si>
  <si>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</si>
  <si>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</si>
  <si>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</si>
  <si>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</si>
  <si>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</si>
  <si>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</si>
  <si>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</si>
  <si>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</si>
  <si>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</si>
  <si>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</si>
  <si>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</si>
  <si>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</si>
  <si>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</si>
  <si>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</si>
  <si>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</si>
  <si>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</si>
  <si>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</si>
  <si>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</si>
  <si>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</si>
  <si>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</si>
  <si>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</si>
  <si>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</si>
  <si>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</si>
  <si>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</si>
  <si>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</si>
  <si>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</si>
  <si>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</si>
  <si>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</si>
  <si>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</si>
  <si>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</si>
  <si>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</si>
  <si>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</si>
  <si>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</si>
  <si>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</si>
  <si>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</si>
  <si>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</si>
  <si>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</si>
  <si>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</si>
  <si>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</si>
  <si>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</si>
  <si>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</si>
  <si>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</si>
  <si>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</si>
  <si>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</si>
  <si>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</si>
  <si>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</si>
  <si>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</si>
  <si>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</si>
  <si>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</si>
  <si>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</si>
  <si>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</si>
  <si>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</si>
  <si>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</si>
  <si>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</si>
  <si>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</si>
  <si>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</si>
  <si>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</si>
  <si>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</si>
  <si>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</si>
  <si>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</si>
  <si>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</si>
  <si>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</si>
  <si>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</si>
  <si>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</si>
  <si>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</si>
  <si>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</si>
  <si>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</si>
  <si>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</si>
  <si>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</si>
  <si>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</si>
  <si>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</si>
  <si>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</si>
  <si>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</si>
  <si>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</si>
  <si>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</si>
  <si>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</si>
  <si>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</si>
  <si>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</si>
  <si>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</si>
  <si>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</si>
  <si>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</si>
  <si>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</si>
  <si>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</si>
  <si>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</si>
  <si>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</si>
  <si>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</si>
  <si>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</si>
  <si>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</si>
  <si>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</si>
  <si>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</si>
  <si>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</si>
  <si>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</si>
  <si>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</si>
  <si>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</si>
  <si>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</si>
  <si>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</si>
  <si>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</si>
  <si>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</si>
  <si>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</si>
  <si>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</si>
  <si>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</si>
  <si>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</si>
  <si>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</si>
  <si>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</si>
  <si>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</si>
  <si>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</si>
  <si>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</si>
  <si>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</si>
  <si>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</si>
  <si>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</si>
  <si>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</si>
  <si>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</si>
  <si>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</si>
  <si>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</si>
  <si>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</si>
  <si>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</si>
  <si>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</si>
  <si>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</si>
  <si>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</si>
  <si>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</si>
  <si>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</si>
  <si>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</si>
  <si>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</si>
  <si>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</si>
  <si>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</si>
  <si>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</si>
  <si>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</si>
  <si>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</si>
  <si>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</si>
  <si>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</si>
  <si>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</si>
  <si>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</si>
  <si>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</si>
  <si>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</si>
  <si>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</si>
  <si>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</si>
  <si>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</si>
  <si>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</si>
  <si>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</si>
  <si>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</si>
  <si>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</si>
  <si>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</si>
  <si>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</si>
  <si>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</si>
  <si>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</si>
  <si>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</si>
  <si>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</si>
  <si>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</si>
  <si>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</si>
  <si>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</si>
  <si>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</si>
  <si>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</si>
  <si>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</si>
  <si>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</si>
  <si>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</si>
  <si>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</si>
  <si>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</si>
  <si>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</si>
  <si>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</si>
  <si>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</si>
  <si>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</si>
  <si>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</si>
  <si>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</si>
  <si>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</si>
  <si>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</si>
  <si>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</si>
  <si>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</si>
  <si>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</si>
  <si>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</si>
  <si>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</si>
  <si>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</si>
  <si>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</si>
  <si>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</si>
  <si>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</si>
  <si>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</si>
  <si>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</si>
  <si>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</si>
  <si>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</si>
  <si>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</si>
  <si>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</si>
  <si>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</si>
  <si>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</si>
  <si>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</si>
  <si>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</si>
  <si>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</si>
  <si>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</si>
  <si>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</si>
  <si>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</si>
  <si>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</si>
  <si>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</si>
  <si>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</si>
  <si>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</si>
  <si>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</si>
  <si>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</si>
  <si>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</si>
  <si>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</si>
  <si>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</si>
  <si>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</si>
  <si>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</si>
  <si>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</si>
  <si>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</si>
  <si>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</si>
  <si>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</si>
  <si>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</si>
  <si>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</si>
  <si>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</si>
  <si>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</si>
  <si>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</si>
  <si>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</si>
  <si>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</si>
  <si>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</si>
  <si>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</si>
  <si>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</si>
  <si>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</si>
  <si>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</si>
  <si>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</si>
  <si>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</si>
  <si>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</si>
  <si>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</si>
  <si>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</si>
  <si>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</si>
  <si>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</si>
  <si>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</si>
  <si>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</si>
  <si>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</si>
  <si>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</si>
  <si>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</si>
  <si>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</si>
  <si>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</si>
  <si>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</si>
  <si>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</si>
  <si>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</si>
  <si>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</si>
  <si>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</si>
  <si>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</si>
  <si>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</si>
  <si>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</si>
  <si>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</si>
  <si>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</si>
  <si>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</si>
  <si>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</si>
  <si>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</si>
  <si>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</si>
  <si>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</si>
  <si>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</si>
  <si>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</si>
  <si>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</si>
  <si>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</si>
  <si>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</si>
  <si>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</si>
  <si>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</si>
  <si>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</si>
  <si>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</si>
  <si>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</si>
  <si>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</si>
  <si>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</si>
  <si>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</si>
  <si>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</si>
  <si>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</si>
  <si>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</si>
  <si>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</si>
  <si>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</si>
  <si>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</si>
  <si>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</si>
  <si>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</si>
  <si>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</si>
  <si>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</si>
  <si>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</si>
  <si>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</si>
  <si>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</si>
  <si>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</si>
  <si>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</si>
  <si>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</si>
  <si>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</si>
  <si>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</si>
  <si>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</si>
  <si>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</si>
  <si>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</si>
  <si>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</si>
  <si>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</si>
  <si>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</si>
  <si>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</si>
  <si>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</si>
  <si>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</si>
  <si>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</si>
  <si>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</si>
  <si>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</si>
  <si>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</si>
  <si>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</si>
  <si>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</si>
  <si>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</si>
  <si>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</si>
  <si>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</si>
  <si>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</si>
  <si>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</si>
  <si>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</si>
  <si>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</si>
  <si>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</si>
  <si>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</si>
  <si>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</si>
  <si>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</si>
  <si>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</si>
  <si>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</si>
  <si>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</si>
  <si>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</si>
  <si>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</si>
  <si>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</si>
  <si>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</si>
  <si>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</si>
  <si>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</si>
  <si>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</si>
  <si>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</si>
  <si>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</si>
  <si>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</si>
  <si>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</si>
  <si>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</si>
  <si>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</si>
  <si>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</si>
  <si>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</si>
  <si>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</si>
  <si>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</si>
  <si>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</si>
  <si>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</si>
  <si>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</si>
  <si>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</si>
  <si>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</si>
  <si>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</si>
  <si>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</si>
  <si>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</si>
  <si>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</si>
  <si>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</si>
  <si>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</si>
  <si>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</si>
  <si>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</si>
  <si>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</si>
  <si>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</si>
  <si>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</si>
  <si>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</si>
  <si>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</si>
  <si>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</si>
  <si>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</si>
  <si>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</si>
  <si>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</si>
  <si>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</si>
  <si>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</si>
  <si>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</si>
  <si>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</si>
  <si>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</si>
  <si>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</si>
  <si>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</si>
  <si>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</si>
  <si>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</si>
  <si>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</si>
  <si>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</si>
  <si>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</si>
  <si>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</si>
  <si>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</si>
  <si>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</si>
  <si>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</si>
  <si>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</si>
  <si>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</si>
  <si>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</si>
  <si>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</si>
  <si>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</si>
  <si>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</si>
  <si>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</si>
  <si>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</si>
  <si>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</si>
  <si>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</si>
  <si>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</si>
  <si>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</si>
  <si>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</si>
  <si>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</si>
  <si>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</si>
  <si>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</si>
  <si>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</si>
  <si>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</si>
  <si>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</si>
  <si>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</si>
  <si>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</si>
  <si>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</si>
  <si>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</si>
  <si>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</si>
  <si>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</si>
  <si>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</si>
  <si>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</si>
  <si>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</si>
  <si>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</si>
  <si>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</si>
  <si>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</si>
  <si>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</si>
  <si>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</si>
  <si>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</si>
  <si>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</si>
  <si>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</si>
  <si>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</si>
  <si>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</si>
  <si>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</si>
  <si>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</si>
  <si>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</si>
  <si>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</si>
  <si>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</si>
  <si>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</si>
  <si>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</si>
  <si>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</si>
  <si>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</si>
  <si>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</si>
  <si>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</si>
  <si>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</si>
  <si>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</si>
  <si>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</si>
  <si>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</si>
  <si>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</si>
  <si>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</si>
  <si>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</si>
  <si>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</si>
  <si>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</si>
  <si>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</si>
  <si>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</si>
  <si>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</si>
  <si>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</si>
  <si>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</si>
  <si>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</si>
  <si>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</si>
  <si>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</si>
  <si>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</si>
  <si>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</si>
  <si>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</si>
  <si>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</si>
  <si>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</si>
  <si>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</si>
  <si>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</si>
  <si>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</si>
  <si>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</si>
  <si>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</si>
  <si>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</si>
  <si>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</si>
  <si>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</si>
  <si>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</si>
  <si>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</si>
  <si>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</si>
  <si>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</si>
  <si>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</si>
  <si>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</si>
  <si>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</si>
  <si>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</si>
  <si>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</si>
  <si>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</si>
  <si>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</si>
  <si>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</si>
  <si>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</si>
  <si>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</si>
  <si>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</si>
  <si>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</si>
  <si>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</si>
  <si>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</si>
  <si>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</si>
  <si>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</si>
  <si>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</si>
  <si>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</si>
  <si>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</si>
  <si>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</si>
  <si>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</si>
  <si>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</si>
  <si>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</si>
  <si>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</si>
  <si>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</si>
  <si>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</si>
  <si>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</si>
  <si>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</si>
  <si>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</si>
  <si>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</si>
  <si>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</si>
  <si>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</si>
  <si>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</si>
  <si>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</si>
  <si>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</si>
  <si>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</si>
  <si>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</si>
  <si>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</si>
  <si>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</si>
  <si>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</si>
  <si>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</si>
  <si>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</si>
  <si>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</si>
  <si>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</si>
  <si>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</si>
  <si>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</si>
  <si>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</si>
  <si>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</si>
  <si>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</si>
  <si>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</si>
  <si>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</si>
  <si>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</si>
  <si>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</si>
  <si>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</si>
  <si>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</si>
  <si>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</si>
  <si>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</si>
  <si>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</si>
  <si>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</si>
  <si>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</si>
  <si>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</si>
  <si>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</si>
  <si>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</si>
  <si>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</si>
  <si>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</si>
  <si>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</si>
  <si>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</si>
  <si>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</si>
  <si>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</si>
  <si>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</si>
  <si>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</si>
  <si>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</si>
  <si>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</si>
  <si>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</si>
  <si>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</si>
  <si>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</si>
  <si>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</si>
  <si>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</si>
  <si>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</si>
  <si>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</si>
  <si>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</si>
  <si>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</si>
  <si>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</si>
  <si>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</si>
  <si>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</si>
  <si>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</si>
  <si>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</si>
  <si>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</si>
  <si>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</si>
  <si>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</si>
  <si>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</si>
  <si>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</si>
  <si>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</si>
  <si>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</si>
  <si>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</si>
  <si>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</si>
  <si>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</si>
  <si>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</si>
  <si>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</si>
  <si>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</si>
  <si>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</si>
  <si>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</si>
  <si>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</si>
  <si>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</si>
  <si>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</si>
  <si>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</si>
  <si>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</si>
  <si>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</si>
  <si>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</si>
  <si>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</si>
  <si>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</si>
  <si>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</si>
  <si>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</si>
  <si>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</si>
  <si>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</si>
  <si>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</si>
  <si>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</si>
  <si>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</si>
  <si>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</si>
  <si>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</si>
  <si>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</si>
  <si>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</si>
  <si>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</si>
  <si>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</si>
  <si>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</si>
  <si>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</si>
  <si>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</si>
  <si>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</si>
  <si>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</si>
  <si>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</si>
  <si>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</si>
  <si>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</si>
  <si>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</si>
  <si>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</si>
  <si>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</si>
  <si>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</si>
  <si>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</si>
  <si>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</si>
  <si>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</si>
  <si>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</si>
  <si>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</si>
  <si>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</si>
  <si>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</si>
  <si>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</si>
  <si>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</si>
  <si>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</si>
  <si>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</si>
  <si>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</si>
  <si>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</si>
  <si>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</si>
  <si>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</si>
  <si>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</si>
  <si>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</si>
  <si>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</si>
  <si>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</si>
  <si>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</si>
  <si>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</si>
  <si>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</si>
  <si>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</si>
  <si>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</si>
  <si>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</si>
  <si>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</si>
  <si>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</si>
  <si>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</si>
  <si>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</si>
  <si>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</si>
  <si>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</si>
  <si>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</si>
  <si>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</si>
  <si>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</si>
  <si>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</si>
  <si>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</si>
  <si>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</si>
  <si>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</si>
  <si>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</si>
  <si>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</si>
  <si>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</si>
  <si>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</si>
  <si>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</si>
  <si>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</si>
  <si>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</si>
  <si>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</si>
  <si>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</si>
  <si>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</si>
  <si>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</si>
  <si>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</si>
  <si>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</si>
  <si>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</si>
  <si>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</si>
  <si>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</si>
  <si>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</si>
  <si>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</si>
  <si>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</si>
  <si>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</si>
  <si>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</si>
  <si>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</si>
  <si>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</si>
  <si>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</si>
  <si>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</si>
  <si>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</si>
  <si>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</si>
  <si>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</si>
  <si>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</si>
  <si>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</si>
  <si>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</si>
  <si>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</si>
  <si>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</si>
  <si>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</si>
  <si>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</si>
  <si>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</si>
  <si>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</si>
  <si>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</si>
  <si>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</si>
  <si>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</si>
  <si>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</si>
  <si>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</si>
  <si>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</si>
  <si>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</si>
  <si>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</si>
  <si>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</si>
  <si>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</si>
  <si>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</si>
  <si>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</si>
  <si>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</si>
  <si>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</si>
  <si>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</si>
  <si>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</si>
  <si>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</si>
  <si>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</si>
  <si>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</si>
  <si>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</si>
  <si>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</si>
  <si>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</si>
  <si>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</si>
  <si>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</si>
  <si>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</si>
  <si>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</si>
  <si>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</si>
  <si>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</si>
  <si>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</si>
  <si>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</si>
  <si>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</si>
  <si>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</si>
  <si>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</si>
  <si>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</si>
  <si>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</si>
  <si>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</si>
  <si>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</si>
  <si>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</si>
  <si>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</si>
  <si>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</si>
  <si>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</si>
  <si>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</si>
  <si>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</si>
  <si>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</si>
  <si>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</si>
  <si>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</si>
  <si>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</si>
  <si>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</si>
  <si>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</si>
  <si>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</si>
  <si>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</si>
  <si>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</si>
  <si>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</si>
  <si>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</si>
  <si>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</si>
  <si>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</si>
  <si>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</si>
  <si>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</si>
  <si>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</si>
  <si>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</si>
  <si>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</si>
  <si>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</si>
  <si>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</si>
  <si>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</si>
  <si>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</si>
  <si>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</si>
  <si>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</si>
  <si>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</si>
  <si>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</si>
  <si>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</si>
  <si>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</si>
  <si>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</si>
  <si>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</si>
  <si>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</si>
  <si>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</si>
  <si>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</si>
  <si>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</si>
  <si>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</si>
  <si>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</si>
  <si>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</si>
  <si>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</si>
  <si>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</si>
  <si>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</si>
  <si>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</si>
  <si>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</si>
  <si>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</si>
  <si>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</si>
  <si>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</si>
  <si>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</si>
  <si>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</si>
  <si>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</si>
  <si>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</si>
  <si>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</si>
  <si>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</si>
  <si>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</si>
  <si>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</si>
  <si>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</si>
  <si>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</si>
  <si>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</si>
  <si>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</si>
  <si>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</si>
  <si>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</si>
  <si>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</si>
  <si>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</si>
  <si>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</si>
  <si>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</si>
  <si>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</si>
  <si>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</si>
  <si>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</si>
  <si>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</si>
  <si>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</si>
  <si>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</si>
  <si>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</si>
  <si>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</si>
  <si>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</si>
  <si>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</si>
  <si>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</si>
  <si>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</si>
  <si>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</si>
  <si>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</si>
  <si>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</si>
  <si>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</si>
  <si>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</si>
  <si>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</si>
  <si>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</si>
  <si>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</si>
  <si>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</si>
  <si>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</si>
  <si>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</si>
  <si>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</si>
  <si>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</si>
  <si>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</si>
  <si>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</si>
  <si>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</si>
  <si>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</si>
  <si>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</si>
  <si>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</si>
  <si>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</si>
  <si>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</si>
  <si>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</si>
  <si>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</si>
  <si>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</si>
  <si>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</si>
  <si>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</si>
  <si>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</si>
  <si>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</si>
  <si>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</si>
  <si>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</si>
  <si>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</si>
  <si>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</si>
  <si>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</si>
  <si>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</si>
  <si>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</si>
  <si>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</si>
  <si>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</si>
  <si>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</si>
  <si>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</si>
  <si>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</si>
  <si>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</si>
  <si>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</si>
  <si>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</si>
  <si>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</si>
  <si>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</si>
  <si>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</si>
  <si>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</si>
  <si>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</si>
  <si>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</si>
  <si>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</si>
  <si>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</si>
  <si>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</si>
  <si>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</si>
  <si>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</si>
  <si>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</si>
  <si>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</si>
  <si>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</si>
  <si>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</si>
  <si>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</si>
  <si>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</si>
  <si>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</si>
  <si>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</si>
  <si>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</si>
  <si>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</si>
  <si>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</si>
  <si>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</si>
  <si>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</si>
  <si>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</si>
  <si>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</si>
  <si>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</si>
  <si>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</si>
  <si>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</si>
  <si>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</si>
  <si>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</si>
  <si>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</si>
  <si>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</si>
  <si>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</si>
  <si>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</si>
  <si>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</si>
  <si>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</si>
  <si>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</si>
  <si>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</si>
  <si>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</si>
  <si>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</si>
  <si>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</si>
  <si>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</si>
  <si>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</si>
  <si>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</si>
  <si>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</si>
  <si>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</si>
  <si>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</si>
  <si>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</si>
  <si>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</si>
  <si>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</si>
  <si>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</si>
  <si>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</si>
  <si>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</si>
  <si>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</si>
  <si>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</si>
  <si>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</si>
  <si>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</si>
  <si>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</si>
  <si>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</si>
  <si>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</si>
  <si>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</si>
  <si>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</si>
  <si>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</si>
  <si>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</si>
  <si>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</si>
  <si>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</si>
  <si>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</si>
  <si>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</si>
  <si>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</si>
  <si>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</si>
  <si>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</si>
  <si>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</si>
  <si>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</si>
  <si>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</si>
  <si>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</si>
  <si>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</si>
  <si>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</si>
  <si>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</si>
  <si>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</si>
  <si>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</si>
  <si>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</si>
  <si>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</si>
  <si>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</si>
  <si>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</si>
  <si>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</si>
  <si>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</si>
  <si>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</si>
  <si>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</si>
  <si>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</si>
  <si>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</si>
  <si>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</si>
  <si>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</si>
  <si>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</si>
  <si>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</si>
  <si>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</si>
  <si>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</si>
  <si>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</si>
  <si>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</si>
  <si>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</si>
  <si>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</si>
  <si>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</si>
  <si>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</si>
  <si>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</si>
  <si>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</si>
  <si>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</si>
  <si>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</si>
  <si>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</si>
  <si>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</si>
  <si>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</si>
  <si>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</si>
  <si>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</si>
  <si>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</si>
  <si>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</si>
  <si>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</si>
  <si>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</si>
  <si>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</si>
  <si>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</si>
  <si>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</si>
  <si>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</si>
  <si>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</si>
  <si>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</si>
  <si>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</si>
  <si>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</si>
  <si>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</si>
  <si>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</si>
  <si>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</si>
  <si>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</si>
  <si>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</si>
  <si>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</si>
  <si>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</si>
  <si>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</si>
  <si>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</si>
  <si>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</si>
  <si>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</si>
  <si>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</si>
  <si>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</si>
  <si>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</si>
  <si>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</si>
  <si>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</si>
  <si>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</si>
  <si>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</si>
  <si>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</si>
  <si>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</si>
  <si>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</si>
  <si>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</si>
  <si>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</si>
  <si>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</si>
  <si>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</si>
  <si>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</si>
  <si>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</si>
  <si>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</si>
  <si>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</si>
  <si>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</si>
  <si>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</si>
  <si>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</si>
  <si>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</si>
  <si>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</si>
  <si>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</si>
  <si>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</si>
  <si>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</si>
  <si>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</si>
  <si>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</si>
  <si>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</si>
  <si>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</si>
  <si>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</si>
  <si>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</si>
  <si>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</si>
  <si>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</si>
  <si>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</si>
  <si>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</si>
  <si>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</si>
  <si>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</si>
  <si>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</si>
  <si>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</si>
  <si>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</si>
  <si>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</si>
  <si>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</si>
  <si>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</si>
  <si>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</si>
  <si>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</si>
  <si>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</si>
  <si>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</si>
  <si>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</si>
  <si>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</si>
  <si>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</si>
  <si>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</si>
  <si>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</si>
  <si>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</si>
  <si>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</si>
  <si>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</si>
  <si>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</si>
  <si>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</si>
  <si>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</si>
  <si>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</si>
  <si>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</si>
  <si>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</si>
  <si>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</si>
  <si>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</si>
  <si>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</si>
  <si>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</si>
  <si>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</si>
  <si>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</si>
  <si>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</si>
  <si>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</si>
  <si>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</si>
  <si>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</si>
  <si>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</si>
  <si>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</si>
  <si>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</si>
  <si>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</si>
  <si>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</si>
  <si>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</si>
  <si>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</si>
  <si>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</si>
  <si>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</si>
  <si>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</si>
  <si>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</si>
  <si>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</si>
  <si>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</si>
  <si>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</si>
  <si>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</si>
  <si>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</si>
  <si>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</si>
  <si>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</si>
  <si>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</si>
  <si>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</si>
  <si>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</si>
  <si>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</si>
  <si>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</si>
  <si>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</si>
  <si>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</si>
  <si>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</si>
  <si>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</si>
  <si>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</si>
  <si>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</si>
  <si>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</si>
  <si>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</si>
  <si>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</si>
  <si>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</si>
  <si>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</si>
  <si>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</si>
  <si>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</si>
  <si>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</si>
  <si>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</si>
  <si>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</si>
  <si>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</si>
  <si>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</si>
  <si>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</si>
  <si>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</si>
  <si>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</si>
  <si>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</si>
  <si>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</si>
  <si>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</si>
  <si>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</si>
  <si>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</si>
  <si>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</si>
  <si>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</si>
  <si>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</si>
  <si>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</si>
  <si>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</si>
  <si>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</si>
  <si>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</si>
  <si>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</si>
  <si>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</si>
  <si>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</si>
  <si>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</si>
  <si>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</si>
  <si>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</si>
  <si>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</si>
  <si>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</si>
  <si>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</si>
  <si>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</si>
  <si>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</si>
  <si>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</si>
  <si>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</si>
  <si>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</si>
  <si>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</si>
  <si>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</si>
  <si>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</si>
  <si>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</si>
  <si>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</si>
  <si>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</si>
  <si>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</si>
  <si>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</si>
  <si>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</si>
  <si>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</si>
  <si>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</si>
  <si>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</si>
  <si>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</si>
  <si>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</si>
  <si>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</si>
  <si>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</si>
  <si>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</si>
  <si>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</si>
  <si>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</si>
  <si>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</si>
  <si>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</si>
  <si>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</si>
  <si>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</si>
  <si>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</si>
  <si>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</si>
  <si>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</si>
  <si>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</si>
  <si>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</si>
  <si>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</si>
  <si>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</si>
  <si>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</si>
  <si>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</si>
  <si>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</si>
  <si>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</si>
  <si>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</si>
  <si>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</si>
  <si>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</si>
  <si>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</si>
  <si>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</si>
  <si>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</si>
  <si>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</si>
  <si>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</si>
  <si>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</si>
  <si>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</si>
  <si>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</si>
  <si>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</si>
  <si>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</si>
  <si>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</si>
  <si>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</si>
  <si>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</si>
  <si>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</si>
  <si>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</si>
  <si>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</si>
  <si>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</si>
  <si>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</si>
  <si>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</si>
  <si>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</si>
  <si>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</si>
  <si>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</si>
  <si>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</si>
  <si>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</si>
  <si>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</si>
  <si>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</si>
  <si>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</si>
  <si>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</si>
  <si>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</si>
  <si>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</si>
  <si>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</si>
  <si>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</si>
  <si>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</si>
  <si>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</si>
  <si>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</si>
  <si>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</si>
  <si>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</si>
  <si>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</si>
  <si>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</si>
  <si>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</si>
  <si>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</si>
  <si>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</si>
  <si>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</si>
  <si>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</si>
  <si>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</si>
  <si>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</si>
  <si>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</si>
  <si>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</si>
  <si>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</si>
  <si>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</si>
  <si>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</si>
  <si>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</si>
  <si>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</si>
  <si>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</si>
  <si>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</si>
  <si>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</si>
  <si>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</si>
  <si>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</si>
  <si>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</si>
  <si>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</si>
  <si>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</si>
  <si>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</si>
  <si>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</si>
  <si>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</si>
  <si>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</si>
  <si>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</si>
  <si>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</si>
  <si>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</si>
  <si>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</si>
  <si>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</si>
  <si>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</si>
  <si>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</si>
  <si>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</si>
  <si>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</si>
  <si>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</si>
  <si>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</si>
  <si>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</si>
  <si>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</si>
  <si>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</si>
  <si>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</si>
  <si>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</si>
  <si>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</si>
  <si>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</si>
  <si>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</si>
  <si>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</si>
  <si>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</si>
  <si>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</si>
  <si>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</si>
  <si>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</si>
  <si>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</si>
  <si>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</si>
  <si>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</si>
  <si>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</si>
  <si>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</si>
  <si>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</si>
  <si>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</si>
  <si>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</si>
  <si>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</si>
  <si>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</si>
  <si>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</si>
  <si>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</si>
  <si>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</si>
  <si>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</si>
  <si>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</si>
  <si>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</si>
  <si>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</si>
  <si>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</si>
  <si>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</si>
  <si>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</si>
  <si>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</si>
  <si>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</si>
  <si>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</si>
  <si>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</si>
  <si>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</si>
  <si>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</si>
  <si>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</si>
  <si>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</si>
  <si>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</si>
  <si>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</si>
  <si>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</si>
  <si>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</si>
  <si>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</si>
  <si>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</si>
  <si>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</si>
  <si>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</si>
  <si>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</si>
  <si>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</si>
  <si>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</si>
  <si>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</si>
  <si>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</si>
  <si>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</si>
  <si>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</si>
  <si>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</si>
  <si>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</si>
  <si>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</si>
  <si>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</si>
  <si>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</si>
  <si>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</si>
  <si>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</si>
  <si>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</si>
  <si>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</si>
  <si>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</si>
  <si>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</si>
  <si>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</si>
  <si>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</si>
  <si>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</si>
  <si>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</si>
  <si>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</si>
  <si>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</si>
  <si>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</si>
  <si>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</si>
  <si>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</si>
  <si>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</si>
  <si>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</si>
  <si>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</si>
  <si>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</si>
  <si>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</si>
  <si>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</si>
  <si>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</si>
  <si>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</si>
  <si>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</si>
  <si>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</si>
  <si>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</si>
  <si>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</si>
  <si>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</si>
  <si>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</si>
  <si>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</si>
  <si>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</si>
  <si>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</si>
  <si>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</si>
  <si>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</si>
  <si>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</si>
  <si>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</si>
  <si>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</si>
  <si>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</si>
  <si>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</si>
  <si>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</si>
  <si>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</si>
  <si>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</si>
  <si>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</si>
  <si>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</si>
  <si>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</si>
  <si>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</si>
  <si>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</si>
  <si>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</si>
  <si>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</si>
  <si>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</si>
  <si>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</si>
  <si>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</si>
  <si>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</si>
  <si>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</si>
  <si>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</si>
  <si>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</si>
  <si>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</si>
  <si>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</si>
  <si>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</si>
  <si>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</si>
  <si>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</si>
  <si>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</si>
  <si>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</si>
  <si>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</si>
  <si>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</si>
  <si>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</si>
  <si>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</si>
  <si>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</si>
  <si>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</si>
  <si>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</si>
  <si>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</si>
  <si>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</si>
  <si>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</si>
  <si>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</si>
  <si>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</si>
  <si>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</si>
  <si>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</si>
  <si>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</si>
  <si>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</si>
  <si>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</si>
  <si>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</si>
  <si>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</si>
  <si>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</si>
  <si>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</si>
  <si>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</si>
  <si>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</si>
  <si>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</si>
  <si>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</si>
  <si>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</si>
  <si>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</si>
  <si>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</si>
  <si>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</si>
  <si>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</si>
  <si>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</si>
  <si>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</si>
  <si>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</si>
  <si>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</si>
  <si>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</si>
  <si>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</si>
  <si>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</si>
  <si>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</si>
  <si>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</si>
  <si>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</si>
  <si>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</si>
  <si>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</si>
  <si>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</si>
  <si>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</si>
  <si>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</si>
  <si>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</si>
  <si>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</si>
  <si>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</si>
  <si>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</si>
  <si>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</si>
  <si>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</si>
  <si>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</si>
  <si>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</si>
  <si>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</si>
  <si>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</si>
  <si>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</si>
  <si>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</si>
  <si>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</si>
  <si>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</si>
  <si>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</si>
  <si>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</si>
  <si>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</si>
  <si>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</si>
  <si>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</si>
  <si>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</si>
  <si>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</si>
  <si>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</si>
  <si>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</si>
  <si>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</si>
  <si>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</si>
  <si>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</si>
  <si>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</si>
  <si>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</si>
  <si>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</si>
  <si>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</si>
  <si>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</si>
  <si>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</si>
  <si>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</si>
  <si>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</si>
  <si>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</si>
  <si>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</si>
  <si>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</si>
  <si>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</si>
  <si>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</si>
  <si>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</si>
  <si>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</si>
  <si>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</si>
  <si>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</si>
  <si>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</si>
  <si>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</si>
  <si>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</si>
  <si>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</si>
  <si>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</si>
  <si>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</si>
  <si>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</si>
  <si>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</si>
  <si>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</si>
  <si>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</si>
  <si>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</si>
  <si>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</si>
  <si>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</si>
  <si>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</si>
  <si>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</si>
  <si>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</si>
  <si>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</si>
  <si>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</si>
  <si>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</si>
  <si>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</si>
  <si>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</si>
  <si>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</si>
  <si>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</si>
  <si>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</si>
  <si>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</si>
  <si>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</si>
  <si>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</si>
  <si>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</si>
  <si>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</si>
  <si>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</si>
  <si>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</si>
  <si>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</si>
  <si>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</si>
  <si>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</si>
  <si>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</si>
  <si>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</si>
  <si>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</si>
  <si>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</si>
  <si>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</si>
  <si>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</si>
  <si>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</si>
  <si>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</si>
  <si>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</si>
  <si>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</si>
  <si>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</si>
  <si>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</si>
  <si>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</si>
  <si>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</si>
  <si>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</si>
  <si>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</si>
  <si>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</si>
  <si>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</si>
  <si>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</si>
  <si>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</si>
  <si>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</si>
  <si>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</si>
  <si>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</si>
  <si>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</si>
  <si>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</si>
  <si>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</si>
  <si>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</si>
  <si>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</si>
  <si>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</si>
  <si>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</si>
  <si>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</si>
  <si>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</si>
  <si>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</si>
  <si>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</si>
  <si>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</si>
  <si>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</si>
  <si>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</si>
  <si>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</si>
  <si>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</si>
  <si>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</si>
  <si>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</si>
  <si>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</si>
  <si>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</si>
  <si>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</si>
  <si>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</si>
  <si>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</si>
  <si>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</si>
  <si>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</si>
  <si>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</si>
  <si>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</si>
  <si>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</si>
  <si>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</si>
  <si>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</si>
  <si>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</si>
  <si>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</si>
  <si>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</si>
  <si>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</si>
  <si>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</si>
  <si>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</si>
  <si>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</si>
  <si>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</si>
  <si>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</si>
  <si>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</si>
  <si>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</si>
  <si>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</si>
  <si>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</si>
  <si>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</si>
  <si>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</si>
  <si>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</si>
  <si>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</si>
  <si>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</si>
  <si>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</si>
  <si>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</si>
  <si>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</si>
  <si>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</si>
  <si>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</si>
  <si>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</si>
  <si>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</si>
  <si>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</si>
  <si>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</si>
  <si>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</si>
  <si>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</si>
  <si>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</si>
  <si>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</si>
  <si>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</si>
  <si>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</si>
  <si>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</si>
  <si>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</si>
  <si>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</si>
  <si>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</si>
  <si>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</si>
  <si>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</si>
  <si>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</si>
  <si>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</si>
  <si>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</si>
  <si>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</si>
  <si>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</si>
  <si>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</si>
  <si>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</si>
  <si>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</si>
  <si>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</si>
  <si>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</si>
  <si>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</si>
  <si>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</si>
  <si>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</si>
  <si>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</si>
  <si>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</si>
  <si>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</si>
  <si>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</si>
  <si>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</si>
  <si>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</si>
  <si>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</si>
  <si>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</si>
  <si>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</si>
  <si>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</si>
  <si>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</si>
  <si>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</si>
  <si>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</si>
  <si>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</si>
  <si>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</si>
  <si>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</si>
  <si>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</si>
  <si>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</si>
  <si>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</si>
  <si>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</si>
  <si>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</si>
  <si>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</si>
  <si>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</si>
  <si>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</si>
  <si>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</si>
  <si>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</si>
  <si>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</si>
  <si>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</si>
  <si>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</si>
  <si>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</si>
  <si>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</si>
  <si>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</si>
  <si>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</si>
  <si>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</si>
  <si>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</si>
  <si>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</si>
  <si>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</si>
  <si>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</si>
  <si>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</si>
  <si>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</si>
  <si>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</si>
  <si>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</si>
  <si>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</si>
  <si>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</si>
  <si>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</si>
  <si>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</si>
  <si>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</si>
  <si>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</si>
  <si>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</si>
  <si>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</si>
  <si>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</si>
  <si>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</si>
  <si>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</si>
  <si>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</si>
  <si>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</si>
  <si>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</si>
  <si>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</si>
  <si>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</si>
  <si>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</si>
  <si>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</si>
  <si>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</si>
  <si>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</si>
  <si>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</si>
  <si>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</si>
  <si>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</si>
  <si>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</si>
  <si>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</si>
  <si>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</si>
  <si>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</si>
  <si>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</si>
  <si>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</si>
  <si>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</si>
  <si>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</si>
  <si>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</si>
  <si>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</si>
  <si>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</si>
  <si>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</si>
  <si>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</si>
  <si>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</si>
  <si>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</si>
  <si>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</si>
  <si>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</si>
  <si>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</si>
  <si>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</si>
  <si>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</si>
  <si>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</si>
  <si>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</si>
  <si>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</si>
  <si>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</si>
  <si>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</si>
  <si>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</si>
  <si>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</si>
  <si>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</si>
  <si>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</si>
  <si>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</si>
  <si>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</si>
  <si>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</si>
  <si>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</si>
  <si>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</si>
  <si>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</si>
  <si>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</si>
  <si>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</si>
  <si>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</si>
  <si>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</si>
  <si>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</si>
  <si>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</si>
  <si>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</si>
  <si>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</si>
  <si>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</si>
  <si>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</si>
  <si>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</si>
  <si>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</si>
  <si>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</si>
  <si>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</si>
  <si>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</si>
  <si>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</si>
  <si>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</si>
  <si>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</si>
  <si>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</si>
  <si>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</si>
  <si>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</si>
  <si>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</si>
  <si>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</si>
  <si>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</si>
  <si>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</si>
  <si>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</si>
  <si>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</si>
  <si>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</si>
  <si>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</si>
  <si>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</si>
  <si>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</si>
  <si>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</si>
  <si>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</si>
  <si>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</si>
  <si>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</si>
  <si>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</si>
  <si>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</si>
  <si>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</si>
  <si>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</si>
  <si>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</si>
  <si>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</si>
  <si>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</si>
  <si>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</si>
  <si>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</si>
  <si>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</si>
  <si>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</si>
  <si>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</si>
  <si>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</si>
  <si>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</si>
  <si>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</si>
  <si>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</si>
  <si>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</si>
  <si>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</si>
  <si>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</si>
  <si>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</si>
  <si>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</si>
  <si>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</si>
  <si>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</si>
  <si>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</si>
  <si>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</si>
  <si>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</si>
  <si>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</si>
  <si>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</si>
  <si>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</si>
  <si>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</si>
  <si>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</si>
  <si>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</si>
  <si>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</si>
  <si>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</si>
  <si>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</si>
  <si>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</si>
  <si>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</si>
  <si>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</si>
  <si>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</si>
  <si>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</si>
  <si>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</si>
  <si>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</si>
  <si>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</si>
  <si>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</si>
  <si>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</si>
  <si>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</si>
  <si>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</si>
  <si>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</si>
  <si>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</si>
  <si>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</si>
  <si>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</si>
  <si>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</si>
  <si>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</si>
  <si>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</si>
  <si>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</si>
  <si>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</si>
  <si>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</si>
  <si>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</si>
  <si>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</si>
  <si>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</si>
  <si>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</si>
  <si>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</si>
  <si>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</si>
  <si>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</si>
  <si>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</si>
  <si>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</si>
  <si>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</si>
  <si>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</si>
  <si>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</si>
  <si>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</si>
  <si>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</si>
  <si>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</si>
  <si>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</si>
  <si>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</si>
  <si>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</si>
  <si>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</si>
  <si>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</si>
  <si>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</si>
  <si>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</si>
  <si>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</si>
  <si>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</si>
  <si>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</si>
  <si>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</si>
  <si>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</si>
  <si>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</si>
  <si>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</si>
  <si>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</si>
  <si>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</si>
  <si>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</si>
  <si>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</si>
  <si>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</si>
  <si>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</si>
  <si>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</si>
  <si>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</si>
  <si>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</si>
  <si>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</si>
  <si>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</si>
  <si>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</si>
  <si>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</si>
  <si>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</si>
  <si>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</si>
  <si>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</si>
  <si>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</si>
  <si>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</si>
  <si>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</si>
  <si>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</si>
  <si>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</si>
  <si>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</si>
  <si>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</si>
  <si>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</si>
  <si>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</si>
  <si>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</si>
  <si>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</si>
  <si>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</si>
  <si>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</si>
  <si>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</si>
  <si>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</si>
  <si>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</si>
  <si>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</si>
  <si>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</si>
  <si>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</si>
  <si>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</si>
  <si>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</si>
  <si>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</si>
  <si>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</si>
  <si>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</si>
  <si>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</si>
  <si>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</si>
  <si>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</si>
  <si>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</si>
  <si>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</si>
  <si>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</si>
  <si>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</si>
  <si>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</si>
  <si>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</si>
  <si>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</si>
  <si>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</si>
  <si>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</si>
  <si>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</si>
  <si>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</si>
  <si>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</si>
  <si>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</si>
  <si>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</si>
  <si>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</si>
  <si>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</si>
  <si>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</si>
  <si>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</si>
  <si>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</si>
  <si>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</si>
  <si>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</si>
  <si>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</si>
  <si>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</si>
  <si>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</si>
  <si>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</si>
  <si>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</si>
  <si>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</si>
  <si>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</si>
  <si>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</si>
  <si>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</si>
  <si>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</si>
  <si>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</si>
  <si>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</si>
  <si>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</si>
  <si>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</si>
  <si>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</si>
  <si>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</si>
  <si>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</si>
  <si>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</si>
  <si>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</si>
  <si>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</si>
  <si>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</si>
  <si>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</si>
  <si>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</si>
  <si>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</si>
  <si>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</si>
  <si>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</si>
  <si>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</si>
  <si>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</si>
  <si>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</si>
  <si>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</si>
  <si>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</si>
  <si>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</si>
  <si>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</si>
  <si>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</si>
  <si>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</si>
  <si>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</si>
  <si>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</si>
  <si>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</si>
  <si>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</si>
  <si>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</si>
  <si>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</si>
  <si>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</si>
  <si>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</si>
  <si>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</si>
  <si>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</si>
  <si>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</si>
  <si>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</si>
  <si>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</si>
  <si>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</si>
  <si>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</si>
  <si>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</si>
  <si>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</si>
  <si>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</si>
  <si>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</si>
  <si>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</si>
  <si>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</si>
  <si>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</si>
  <si>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</si>
  <si>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</si>
  <si>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</si>
  <si>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</si>
  <si>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</si>
  <si>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</si>
  <si>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</si>
  <si>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</si>
  <si>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</si>
  <si>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</si>
  <si>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</si>
  <si>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</si>
  <si>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</si>
  <si>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</si>
  <si>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</si>
  <si>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</si>
  <si>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</si>
  <si>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</si>
  <si>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</si>
  <si>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</si>
  <si>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</si>
  <si>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</si>
  <si>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</si>
  <si>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</si>
  <si>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</si>
  <si>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</si>
  <si>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</si>
  <si>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</si>
  <si>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</si>
  <si>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</si>
  <si>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</si>
  <si>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</si>
  <si>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</si>
  <si>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</si>
  <si>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</si>
  <si>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</si>
  <si>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</si>
  <si>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</si>
  <si>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</si>
  <si>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</si>
  <si>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</si>
  <si>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</si>
  <si>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</si>
  <si>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</si>
  <si>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</si>
  <si>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</si>
  <si>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</si>
  <si>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</si>
  <si>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</si>
  <si>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</si>
  <si>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</si>
  <si>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</si>
  <si>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</si>
  <si>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</si>
  <si>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</si>
  <si>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</si>
  <si>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</si>
  <si>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</si>
  <si>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</si>
  <si>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</si>
  <si>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</si>
  <si>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</si>
  <si>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</si>
  <si>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</si>
  <si>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</si>
  <si>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</si>
  <si>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</si>
  <si>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</si>
  <si>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</si>
  <si>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</si>
  <si>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</si>
  <si>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</si>
  <si>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</si>
  <si>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</si>
  <si>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</si>
  <si>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</si>
  <si>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</si>
  <si>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</si>
  <si>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</si>
  <si>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</si>
  <si>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</si>
  <si>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</si>
  <si>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</si>
  <si>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</si>
  <si>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</si>
  <si>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</si>
  <si>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</si>
  <si>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</si>
  <si>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</si>
  <si>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</si>
  <si>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</si>
  <si>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</si>
  <si>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</si>
  <si>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</si>
  <si>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</si>
  <si>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</si>
  <si>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</si>
  <si>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</si>
  <si>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</si>
  <si>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</si>
  <si>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</si>
  <si>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</si>
  <si>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</si>
  <si>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</si>
  <si>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</si>
  <si>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</si>
  <si>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</si>
  <si>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</si>
  <si>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</si>
  <si>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</si>
  <si>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</si>
  <si>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</si>
  <si>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</si>
  <si>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</si>
  <si>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</si>
  <si>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</si>
  <si>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</si>
  <si>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</si>
  <si>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</si>
  <si>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</si>
  <si>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</si>
  <si>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</si>
  <si>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</si>
  <si>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</si>
  <si>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</si>
  <si>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</si>
  <si>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</si>
  <si>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</si>
  <si>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</si>
  <si>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</si>
  <si>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</si>
  <si>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</si>
  <si>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</si>
  <si>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</si>
  <si>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</si>
  <si>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</si>
  <si>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</si>
  <si>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</si>
  <si>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</si>
  <si>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</si>
  <si>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</si>
  <si>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</si>
  <si>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</si>
  <si>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</si>
  <si>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</si>
  <si>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</si>
  <si>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</si>
  <si>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</si>
  <si>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</si>
  <si>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</si>
  <si>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</si>
  <si>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</si>
  <si>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</si>
  <si>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</si>
  <si>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</si>
  <si>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</si>
  <si>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</si>
  <si>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</si>
  <si>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</si>
  <si>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</si>
  <si>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</si>
  <si>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</si>
  <si>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</si>
  <si>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</si>
  <si>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</si>
  <si>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</si>
  <si>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</si>
  <si>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</si>
  <si>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</si>
  <si>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</si>
  <si>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</si>
  <si>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</si>
  <si>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</si>
  <si>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</si>
  <si>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</si>
  <si>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</si>
  <si>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</si>
  <si>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</si>
  <si>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</si>
  <si>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</si>
  <si>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</si>
  <si>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</si>
  <si>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</si>
  <si>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</si>
  <si>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</si>
  <si>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</si>
  <si>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</si>
  <si>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</si>
  <si>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</si>
  <si>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</si>
  <si>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</si>
  <si>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</si>
  <si>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</si>
  <si>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</si>
  <si>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</si>
  <si>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</si>
  <si>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</si>
  <si>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</si>
  <si>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</si>
  <si>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</si>
  <si>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</si>
  <si>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</si>
  <si>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</si>
  <si>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</si>
  <si>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</si>
  <si>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</si>
  <si>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</si>
  <si>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</si>
  <si>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</si>
  <si>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</si>
  <si>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</si>
  <si>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</si>
  <si>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</si>
  <si>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</si>
  <si>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</si>
  <si>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</si>
  <si>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</si>
  <si>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</si>
  <si>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</si>
  <si>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</si>
  <si>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</si>
  <si>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</si>
  <si>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</si>
  <si>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</si>
  <si>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</si>
  <si>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</si>
  <si>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</si>
  <si>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</si>
  <si>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</si>
  <si>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</si>
  <si>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</si>
  <si>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</si>
  <si>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</si>
  <si>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</si>
  <si>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</si>
  <si>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</si>
  <si>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</si>
  <si>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</si>
  <si>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</si>
  <si>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</si>
  <si>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</si>
  <si>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</si>
  <si>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</si>
  <si>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</si>
  <si>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</si>
  <si>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</si>
  <si>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</si>
  <si>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</si>
  <si>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</si>
  <si>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</si>
  <si>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</si>
  <si>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</si>
  <si>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</si>
  <si>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</si>
  <si>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</si>
  <si>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</si>
  <si>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</si>
  <si>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</si>
  <si>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</si>
  <si>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</si>
  <si>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</si>
  <si>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</si>
  <si>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</si>
  <si>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</si>
  <si>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</si>
  <si>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</si>
  <si>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</si>
  <si>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</si>
  <si>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</si>
  <si>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</si>
  <si>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</si>
  <si>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</si>
  <si>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</si>
  <si>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</si>
  <si>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</si>
  <si>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</si>
  <si>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</si>
  <si>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</si>
  <si>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</si>
  <si>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</si>
  <si>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</si>
  <si>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</si>
  <si>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</si>
  <si>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</si>
  <si>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</si>
  <si>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</si>
  <si>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</si>
  <si>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</si>
  <si>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</si>
  <si>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</si>
  <si>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</si>
  <si>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</si>
  <si>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</si>
  <si>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</si>
  <si>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</si>
  <si>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</si>
  <si>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</si>
  <si>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</si>
  <si>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</si>
  <si>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</si>
  <si>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</si>
  <si>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</si>
  <si>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</si>
  <si>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</si>
  <si>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</si>
  <si>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</si>
  <si>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</si>
  <si>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</si>
  <si>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</si>
  <si>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</si>
  <si>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</si>
  <si>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</si>
  <si>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</si>
  <si>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</si>
  <si>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</si>
  <si>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</si>
  <si>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</si>
  <si>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</si>
  <si>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</si>
  <si>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</si>
  <si>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</si>
  <si>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</si>
  <si>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</si>
  <si>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</si>
  <si>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</si>
  <si>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</si>
  <si>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</si>
  <si>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</si>
  <si>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</si>
  <si>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</si>
  <si>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</si>
  <si>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</si>
  <si>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</si>
  <si>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</si>
  <si>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</si>
  <si>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</si>
  <si>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</si>
  <si>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</si>
  <si>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</si>
  <si>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</si>
  <si>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</si>
  <si>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</si>
  <si>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</si>
  <si>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</si>
  <si>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</si>
  <si>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</si>
  <si>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</si>
  <si>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</si>
  <si>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</si>
  <si>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</si>
  <si>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</si>
  <si>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</si>
  <si>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</si>
  <si>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</si>
  <si>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</si>
  <si>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</si>
  <si>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</si>
  <si>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</si>
  <si>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</si>
  <si>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</si>
  <si>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</si>
  <si>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</si>
  <si>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</si>
  <si>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</si>
  <si>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</si>
  <si>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</si>
  <si>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</si>
  <si>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</si>
  <si>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</si>
  <si>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</si>
  <si>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</si>
  <si>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</si>
  <si>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</si>
  <si>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</si>
  <si>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</si>
  <si>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</si>
  <si>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</si>
  <si>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</si>
  <si>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</si>
  <si>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</si>
  <si>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</si>
  <si>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</si>
  <si>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</si>
  <si>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</si>
  <si>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</si>
  <si>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</si>
  <si>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</si>
  <si>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</si>
  <si>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</si>
  <si>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</si>
  <si>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</si>
  <si>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</si>
  <si>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</si>
  <si>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</si>
  <si>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</si>
  <si>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</si>
  <si>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</si>
  <si>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</si>
  <si>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</si>
  <si>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</si>
  <si>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</si>
  <si>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</si>
  <si>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</si>
  <si>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</si>
  <si>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</si>
  <si>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</si>
  <si>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</si>
  <si>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</si>
  <si>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</si>
  <si>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</si>
  <si>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</si>
  <si>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</si>
  <si>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</si>
  <si>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</si>
  <si>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</si>
  <si>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</si>
  <si>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</si>
  <si>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</si>
  <si>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</si>
  <si>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</si>
  <si>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</si>
  <si>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</si>
  <si>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</si>
  <si>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</si>
  <si>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</si>
  <si>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</si>
  <si>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</si>
  <si>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</si>
  <si>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</si>
  <si>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</si>
  <si>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</si>
  <si>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</si>
  <si>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</si>
  <si>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</si>
  <si>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</si>
  <si>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</si>
  <si>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</si>
  <si>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</si>
  <si>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</si>
  <si>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</si>
  <si>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</si>
  <si>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</si>
  <si>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</si>
  <si>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</si>
  <si>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</si>
  <si>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</si>
  <si>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</si>
  <si>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</si>
  <si>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</si>
  <si>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</si>
  <si>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</si>
  <si>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</si>
  <si>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</si>
  <si>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</si>
  <si>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</si>
  <si>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</si>
  <si>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</si>
  <si>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</si>
  <si>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</si>
  <si>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</si>
  <si>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</si>
  <si>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</si>
  <si>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</si>
  <si>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</si>
  <si>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</si>
  <si>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</si>
  <si>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</si>
  <si>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</si>
  <si>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</si>
  <si>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</si>
  <si>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</si>
  <si>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</si>
  <si>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</si>
  <si>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</si>
  <si>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</si>
  <si>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</si>
  <si>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</si>
  <si>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</si>
  <si>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</si>
  <si>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</si>
  <si>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</si>
  <si>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</si>
  <si>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</si>
  <si>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</si>
  <si>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</si>
  <si>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</si>
  <si>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</si>
  <si>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</si>
  <si>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</si>
  <si>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</si>
  <si>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</si>
  <si>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</si>
  <si>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</si>
  <si>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</si>
  <si>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</si>
  <si>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</si>
  <si>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</si>
  <si>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</si>
  <si>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</si>
  <si>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</si>
  <si>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</si>
  <si>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</si>
  <si>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</si>
  <si>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</si>
  <si>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</si>
  <si>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</si>
  <si>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</si>
  <si>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</si>
  <si>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</si>
  <si>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</si>
  <si>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</si>
  <si>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</si>
  <si>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</si>
  <si>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</si>
  <si>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</si>
  <si>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</si>
  <si>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</si>
  <si>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</si>
  <si>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</si>
  <si>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</si>
  <si>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</si>
  <si>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</si>
  <si>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</si>
  <si>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</si>
  <si>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</si>
  <si>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</si>
  <si>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</si>
  <si>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</si>
  <si>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</si>
  <si>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</si>
  <si>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</si>
  <si>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</si>
  <si>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</si>
  <si>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</si>
  <si>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</si>
  <si>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</si>
  <si>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</si>
  <si>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</si>
  <si>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</si>
  <si>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</si>
  <si>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</si>
  <si>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</si>
  <si>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</si>
  <si>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</si>
  <si>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</si>
  <si>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</si>
  <si>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</si>
  <si>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</si>
  <si>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</si>
  <si>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</si>
  <si>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</si>
  <si>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</si>
  <si>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</si>
  <si>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</si>
  <si>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</si>
  <si>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</si>
  <si>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</si>
  <si>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</si>
  <si>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</si>
  <si>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</si>
  <si>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</si>
  <si>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</si>
  <si>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</si>
  <si>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</si>
  <si>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</si>
  <si>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</si>
  <si>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</si>
  <si>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</si>
  <si>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</si>
  <si>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</si>
  <si>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</si>
  <si>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</si>
  <si>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</si>
  <si>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</si>
  <si>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</si>
  <si>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</si>
  <si>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</si>
  <si>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</si>
  <si>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</si>
  <si>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</si>
  <si>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</si>
  <si>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</si>
  <si>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</si>
  <si>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</si>
  <si>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</si>
  <si>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</si>
  <si>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</si>
  <si>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</si>
  <si>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</si>
  <si>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</si>
  <si>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</si>
  <si>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</si>
  <si>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</si>
  <si>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</si>
  <si>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</si>
  <si>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</si>
  <si>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</si>
  <si>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</si>
  <si>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</si>
  <si>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</si>
  <si>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</si>
  <si>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</si>
  <si>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</si>
  <si>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</si>
  <si>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</si>
  <si>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</si>
  <si>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</si>
  <si>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</si>
  <si>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</si>
  <si>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</si>
  <si>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</si>
  <si>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</si>
  <si>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</si>
  <si>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</si>
  <si>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</si>
  <si>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</si>
  <si>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</si>
  <si>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</si>
  <si>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</si>
  <si>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</si>
  <si>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</si>
  <si>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</si>
  <si>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</si>
  <si>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</si>
  <si>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</si>
  <si>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</si>
  <si>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</si>
  <si>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</si>
  <si>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</si>
  <si>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</si>
  <si>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</si>
  <si>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</si>
  <si>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</si>
  <si>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</si>
  <si>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</si>
  <si>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</si>
  <si>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</si>
  <si>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</si>
  <si>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</si>
  <si>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</si>
  <si>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</si>
  <si>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</si>
  <si>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</si>
  <si>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</si>
  <si>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</si>
  <si>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</si>
  <si>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</si>
  <si>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</si>
  <si>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</si>
  <si>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</si>
  <si>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</si>
  <si>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</si>
  <si>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</si>
  <si>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</si>
  <si>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</si>
  <si>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</si>
  <si>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</si>
  <si>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</si>
  <si>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</si>
  <si>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</si>
  <si>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</si>
  <si>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</si>
  <si>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</si>
  <si>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</si>
  <si>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</si>
  <si>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</si>
  <si>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</si>
  <si>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</si>
  <si>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</si>
  <si>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</si>
  <si>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</si>
  <si>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</si>
  <si>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</si>
  <si>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</si>
  <si>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</si>
  <si>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</si>
  <si>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</si>
  <si>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</si>
  <si>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</si>
  <si>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</si>
  <si>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</si>
  <si>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</si>
  <si>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</si>
  <si>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</si>
  <si>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</si>
  <si>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</si>
  <si>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</si>
  <si>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</si>
  <si>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</si>
  <si>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</si>
  <si>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</si>
  <si>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</si>
  <si>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</si>
  <si>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</si>
  <si>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</si>
  <si>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</si>
  <si>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</si>
  <si>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</si>
  <si>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</si>
  <si>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</si>
  <si>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</si>
  <si>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</si>
  <si>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</si>
  <si>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</si>
  <si>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</si>
  <si>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</si>
  <si>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</si>
  <si>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</si>
  <si>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</si>
  <si>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</si>
  <si>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</si>
  <si>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</si>
  <si>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</si>
  <si>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</si>
  <si>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</si>
  <si>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</si>
  <si>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</si>
  <si>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</si>
  <si>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</si>
  <si>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</si>
  <si>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</si>
  <si>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</si>
  <si>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</si>
  <si>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</si>
  <si>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</si>
  <si>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</si>
  <si>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</si>
  <si>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</si>
  <si>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</si>
  <si>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</si>
  <si>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</si>
  <si>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</si>
  <si>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</si>
  <si>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</si>
  <si>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</si>
  <si>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</si>
  <si>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</si>
  <si>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</si>
  <si>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</si>
  <si>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</si>
  <si>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</si>
  <si>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</si>
  <si>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</si>
  <si>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</si>
  <si>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</si>
  <si>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</si>
  <si>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</si>
  <si>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</si>
  <si>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</si>
  <si>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</si>
  <si>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</si>
  <si>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</si>
  <si>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</si>
  <si>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</si>
  <si>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</si>
  <si>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</si>
  <si>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</si>
  <si>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</si>
  <si>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</si>
  <si>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</si>
  <si>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</si>
  <si>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</si>
  <si>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</si>
  <si>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</si>
  <si>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</si>
  <si>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</si>
  <si>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</si>
  <si>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</si>
  <si>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</si>
  <si>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</si>
  <si>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</si>
  <si>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</si>
  <si>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</si>
  <si>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</si>
  <si>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</si>
  <si>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</si>
  <si>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</si>
  <si>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</si>
  <si>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</si>
  <si>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</si>
  <si>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</si>
  <si>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</si>
  <si>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</si>
  <si>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</si>
  <si>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</si>
  <si>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</si>
  <si>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</si>
  <si>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</si>
  <si>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</si>
  <si>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</si>
  <si>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</si>
  <si>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</si>
  <si>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</si>
  <si>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</si>
  <si>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</si>
  <si>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</si>
  <si>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</si>
  <si>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</si>
  <si>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</si>
  <si>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</si>
  <si>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</si>
  <si>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</si>
  <si>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</si>
  <si>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</si>
  <si>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</si>
  <si>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</si>
  <si>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</si>
  <si>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</si>
  <si>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</si>
  <si>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</si>
  <si>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</si>
  <si>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</si>
  <si>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</si>
  <si>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</si>
  <si>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</si>
  <si>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</si>
  <si>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</si>
  <si>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</si>
  <si>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</si>
  <si>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</si>
  <si>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</si>
  <si>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</si>
  <si>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</si>
  <si>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</si>
  <si>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</si>
  <si>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</si>
  <si>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</si>
  <si>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</si>
  <si>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</si>
  <si>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</si>
  <si>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</si>
  <si>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</si>
  <si>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</si>
  <si>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</si>
  <si>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</si>
  <si>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</si>
  <si>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</si>
  <si>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</si>
  <si>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</si>
  <si>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</si>
  <si>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</si>
  <si>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</si>
  <si>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</si>
  <si>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</si>
  <si>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</si>
  <si>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</si>
  <si>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</si>
  <si>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</si>
  <si>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</si>
  <si>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</si>
  <si>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</si>
  <si>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</si>
  <si>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</si>
  <si>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</si>
  <si>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</si>
  <si>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</si>
  <si>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</si>
  <si>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</si>
  <si>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</si>
  <si>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</si>
  <si>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</si>
  <si>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</si>
  <si>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</si>
  <si>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</si>
  <si>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</si>
  <si>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</si>
  <si>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</si>
  <si>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</si>
  <si>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</si>
  <si>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</si>
  <si>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</si>
  <si>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</si>
  <si>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</si>
  <si>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</si>
  <si>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</si>
  <si>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</si>
  <si>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</si>
  <si>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</si>
  <si>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</si>
  <si>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</si>
  <si>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</si>
  <si>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</si>
  <si>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</si>
  <si>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</si>
  <si>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</si>
  <si>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</si>
  <si>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</si>
  <si>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</si>
  <si>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</si>
  <si>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</si>
  <si>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</si>
  <si>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</si>
  <si>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</si>
  <si>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</si>
  <si>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</si>
  <si>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</si>
  <si>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</si>
  <si>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</si>
  <si>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</si>
  <si>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</si>
  <si>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</si>
  <si>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</si>
  <si>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</si>
  <si>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</si>
  <si>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</si>
  <si>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</si>
  <si>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</si>
  <si>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</si>
  <si>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</si>
  <si>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</si>
  <si>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</si>
  <si>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</si>
  <si>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</si>
  <si>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</si>
  <si>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</si>
  <si>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</si>
  <si>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</si>
  <si>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</si>
  <si>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</si>
  <si>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</si>
  <si>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</si>
  <si>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</si>
  <si>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</si>
  <si>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</si>
  <si>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</si>
  <si>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</si>
  <si>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</si>
  <si>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</si>
  <si>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</si>
  <si>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</si>
  <si>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</si>
  <si>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</si>
  <si>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</si>
  <si>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</si>
  <si>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</si>
  <si>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</si>
  <si>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</si>
  <si>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</si>
  <si>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</si>
  <si>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</si>
  <si>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</si>
  <si>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</si>
  <si>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</si>
  <si>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</si>
  <si>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</si>
  <si>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</si>
  <si>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</si>
  <si>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</si>
  <si>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</si>
  <si>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</si>
  <si>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</si>
  <si>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</si>
  <si>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</si>
  <si>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</si>
  <si>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</si>
  <si>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</si>
  <si>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</si>
  <si>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</si>
  <si>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</si>
  <si>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</si>
  <si>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</si>
  <si>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</si>
  <si>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</si>
  <si>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</si>
  <si>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</si>
  <si>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</si>
  <si>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</si>
  <si>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</si>
  <si>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</si>
  <si>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</si>
  <si>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</si>
  <si>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</si>
  <si>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</si>
  <si>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</si>
  <si>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</si>
  <si>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</si>
  <si>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</si>
  <si>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</si>
  <si>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</si>
  <si>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</si>
  <si>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</si>
  <si>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</si>
  <si>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</si>
  <si>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</si>
  <si>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</si>
  <si>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</si>
  <si>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</si>
  <si>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</si>
  <si>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</si>
  <si>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</si>
  <si>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</si>
  <si>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</si>
  <si>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</si>
  <si>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</si>
  <si>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</si>
  <si>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</si>
  <si>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</si>
  <si>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</si>
  <si>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</si>
  <si>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</si>
  <si>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</si>
  <si>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</si>
  <si>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</si>
  <si>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</si>
  <si>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</si>
  <si>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</si>
  <si>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</si>
  <si>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</si>
  <si>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</si>
  <si>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</si>
  <si>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</si>
  <si>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</si>
  <si>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</si>
  <si>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</si>
  <si>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</si>
  <si>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</si>
  <si>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</si>
  <si>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</si>
  <si>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</si>
  <si>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</si>
  <si>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</si>
  <si>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</si>
  <si>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</si>
  <si>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</si>
  <si>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</si>
  <si>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</si>
  <si>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</si>
  <si>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</si>
  <si>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</si>
  <si>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</si>
  <si>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</si>
  <si>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</si>
  <si>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</si>
  <si>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</si>
  <si>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</si>
  <si>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</si>
  <si>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</si>
  <si>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</si>
  <si>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</si>
  <si>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</si>
  <si>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</si>
  <si>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</si>
  <si>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</si>
  <si>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</si>
  <si>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</si>
  <si>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</si>
  <si>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</si>
  <si>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</si>
  <si>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</si>
  <si>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</si>
  <si>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</si>
  <si>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</si>
  <si>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</si>
  <si>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</si>
  <si>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</si>
  <si>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</si>
  <si>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</si>
  <si>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</si>
  <si>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</si>
  <si>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</si>
  <si>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</si>
  <si>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</si>
  <si>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</si>
  <si>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</si>
  <si>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</si>
  <si>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</si>
  <si>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</si>
  <si>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</si>
  <si>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</si>
  <si>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</si>
  <si>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</si>
  <si>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</si>
  <si>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</si>
  <si>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</si>
  <si>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</si>
  <si>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</si>
  <si>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</si>
  <si>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</si>
  <si>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</si>
  <si>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</si>
  <si>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</si>
  <si>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</si>
  <si>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</si>
  <si>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</si>
  <si>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</si>
  <si>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</si>
  <si>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</si>
  <si>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</si>
  <si>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</si>
  <si>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</si>
  <si>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</si>
  <si>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</si>
  <si>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</si>
  <si>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</si>
  <si>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</si>
  <si>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</si>
  <si>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</si>
  <si>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</si>
  <si>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</si>
  <si>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</si>
  <si>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</si>
  <si>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</si>
  <si>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</si>
  <si>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</si>
  <si>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</si>
  <si>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</si>
  <si>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</si>
  <si>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</si>
  <si>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</si>
  <si>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</si>
  <si>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</si>
  <si>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</si>
  <si>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</si>
  <si>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</si>
  <si>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</si>
  <si>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</si>
  <si>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</si>
  <si>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</si>
  <si>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</si>
  <si>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</si>
  <si>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</si>
  <si>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</si>
  <si>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</si>
  <si>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</si>
  <si>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</si>
  <si>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</si>
  <si>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</si>
  <si>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</si>
  <si>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</si>
  <si>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</si>
  <si>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</si>
  <si>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</si>
  <si>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</si>
  <si>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</si>
  <si>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</si>
  <si>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</si>
  <si>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</si>
  <si>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</si>
  <si>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</si>
  <si>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</si>
  <si>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</si>
  <si>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</si>
  <si>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</si>
  <si>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</si>
  <si>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</si>
  <si>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</si>
  <si>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</si>
  <si>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</si>
  <si>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</si>
  <si>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</si>
  <si>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</si>
  <si>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</si>
  <si>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</si>
  <si>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</si>
  <si>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</si>
  <si>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</si>
  <si>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</si>
  <si>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</si>
  <si>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</si>
  <si>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</si>
  <si>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</si>
  <si>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</si>
  <si>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</si>
  <si>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</si>
  <si>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</si>
  <si>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</si>
  <si>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</si>
  <si>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</si>
  <si>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</si>
  <si>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</si>
  <si>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</si>
  <si>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</si>
  <si>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</si>
  <si>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</si>
  <si>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</si>
  <si>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</si>
  <si>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</si>
  <si>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</si>
  <si>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</si>
  <si>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</si>
  <si>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</si>
  <si>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</si>
  <si>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</si>
  <si>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</si>
  <si>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</si>
  <si>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</si>
  <si>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</si>
  <si>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</si>
  <si>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</si>
  <si>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</si>
  <si>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</si>
  <si>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</si>
  <si>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</si>
  <si>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</si>
  <si>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</si>
  <si>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</si>
  <si>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</si>
  <si>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</si>
  <si>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</si>
  <si>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</si>
  <si>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</si>
  <si>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</si>
  <si>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</si>
  <si>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</si>
  <si>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</si>
  <si>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</si>
  <si>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</si>
  <si>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</si>
  <si>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</si>
  <si>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</si>
  <si>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</si>
  <si>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</si>
  <si>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</si>
  <si>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</si>
  <si>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</si>
  <si>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</si>
  <si>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</si>
  <si>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</si>
  <si>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</si>
  <si>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</si>
  <si>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</si>
  <si>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</si>
  <si>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</si>
  <si>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</si>
  <si>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</si>
  <si>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</si>
  <si>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</si>
  <si>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</si>
  <si>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</si>
  <si>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</si>
  <si>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</si>
  <si>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</si>
  <si>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</si>
  <si>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</si>
  <si>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</si>
  <si>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</si>
  <si>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</si>
  <si>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</si>
  <si>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</si>
  <si>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</si>
  <si>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</si>
  <si>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</si>
  <si>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</si>
  <si>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</si>
  <si>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</si>
  <si>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</si>
  <si>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</si>
  <si>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</si>
  <si>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</si>
  <si>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</si>
  <si>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</si>
  <si>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</si>
  <si>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</si>
  <si>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</si>
  <si>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</si>
  <si>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</si>
  <si>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</si>
  <si>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</si>
  <si>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</si>
  <si>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</si>
  <si>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</si>
  <si>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</si>
  <si>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</si>
  <si>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</si>
  <si>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</si>
  <si>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</si>
  <si>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</si>
  <si>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</si>
  <si>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</si>
  <si>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</si>
  <si>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</si>
  <si>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</si>
  <si>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</si>
  <si>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</si>
  <si>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</si>
  <si>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</si>
  <si>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</si>
  <si>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</si>
  <si>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</si>
  <si>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</si>
  <si>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</si>
  <si>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</si>
  <si>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</si>
  <si>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</si>
  <si>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</si>
  <si>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</si>
  <si>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</si>
  <si>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</si>
  <si>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</si>
  <si>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</si>
  <si>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</si>
  <si>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</si>
  <si>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</si>
  <si>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</si>
  <si>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</si>
  <si>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</si>
  <si>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</si>
  <si>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</si>
  <si>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</si>
  <si>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</si>
  <si>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</si>
  <si>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</si>
  <si>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</si>
  <si>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</si>
  <si>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</si>
  <si>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</si>
  <si>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</si>
  <si>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</si>
  <si>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</si>
  <si>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</si>
  <si>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</si>
  <si>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</si>
  <si>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</si>
  <si>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</si>
  <si>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</si>
  <si>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</si>
  <si>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</si>
  <si>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</si>
  <si>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</si>
  <si>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</si>
  <si>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</si>
  <si>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</si>
  <si>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</si>
  <si>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</si>
  <si>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</si>
  <si>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</si>
  <si>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</si>
  <si>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</si>
  <si>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</si>
  <si>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</si>
  <si>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</si>
  <si>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</si>
  <si>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</si>
  <si>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</si>
  <si>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</si>
  <si>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</si>
  <si>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</si>
  <si>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</si>
  <si>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</si>
  <si>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</si>
  <si>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</si>
  <si>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</si>
  <si>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</si>
  <si>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</si>
  <si>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</si>
  <si>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</si>
  <si>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</si>
  <si>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</si>
  <si>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</si>
  <si>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</si>
  <si>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</si>
  <si>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</si>
  <si>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</si>
  <si>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</si>
  <si>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</si>
  <si>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</si>
  <si>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</si>
  <si>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</si>
  <si>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</si>
  <si>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</si>
  <si>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</si>
  <si>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</si>
  <si>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</si>
  <si>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</si>
  <si>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</si>
  <si>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</si>
  <si>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</si>
  <si>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</si>
  <si>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</si>
  <si>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</si>
  <si>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</si>
  <si>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</si>
  <si>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</si>
  <si>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</si>
  <si>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</si>
  <si>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</si>
  <si>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</si>
  <si>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</si>
  <si>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</si>
  <si>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</si>
  <si>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</si>
  <si>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</si>
  <si>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</si>
  <si>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</si>
  <si>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</si>
  <si>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</si>
  <si>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</si>
  <si>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</si>
  <si>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</si>
  <si>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</si>
  <si>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</si>
  <si>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</si>
  <si>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</si>
  <si>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</si>
  <si>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</si>
  <si>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</si>
  <si>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</si>
  <si>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</si>
  <si>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</si>
  <si>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</si>
  <si>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</si>
  <si>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</si>
  <si>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</si>
  <si>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</si>
  <si>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</si>
  <si>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</si>
  <si>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</si>
  <si>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</si>
  <si>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</si>
  <si>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</si>
  <si>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</si>
  <si>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</si>
  <si>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</si>
  <si>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</si>
  <si>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</si>
  <si>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</si>
  <si>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</si>
  <si>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</si>
  <si>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</si>
  <si>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</si>
  <si>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</si>
  <si>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</si>
  <si>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</si>
  <si>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</si>
  <si>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</si>
  <si>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</si>
  <si>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</si>
  <si>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</si>
  <si>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</si>
  <si>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</si>
  <si>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</si>
  <si>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</si>
  <si>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</si>
  <si>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</si>
  <si>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</si>
  <si>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</si>
  <si>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</si>
  <si>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</si>
  <si>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</si>
  <si>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</si>
  <si>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</si>
  <si>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</si>
  <si>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</si>
  <si>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</si>
  <si>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</si>
  <si>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</si>
  <si>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</si>
  <si>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</si>
  <si>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</si>
  <si>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</si>
  <si>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</si>
  <si>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</si>
  <si>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</si>
  <si>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</si>
  <si>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</si>
  <si>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</si>
  <si>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</si>
  <si>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</si>
  <si>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</si>
  <si>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</si>
  <si>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</si>
  <si>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</si>
  <si>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</si>
  <si>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</si>
  <si>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</si>
  <si>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</si>
  <si>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</si>
  <si>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</si>
  <si>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</si>
  <si>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</si>
  <si>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</si>
  <si>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</si>
  <si>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</si>
  <si>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</si>
  <si>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</si>
  <si>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</si>
  <si>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</si>
  <si>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</si>
  <si>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</si>
  <si>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</si>
  <si>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</si>
  <si>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</si>
  <si>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</si>
  <si>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</si>
  <si>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</si>
  <si>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</si>
  <si>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</si>
  <si>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</si>
  <si>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</si>
  <si>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</si>
  <si>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</si>
  <si>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</si>
  <si>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</si>
  <si>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</si>
  <si>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</si>
  <si>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</si>
  <si>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</si>
  <si>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</si>
  <si>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</si>
  <si>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</si>
  <si>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</si>
  <si>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</si>
  <si>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</si>
  <si>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</si>
  <si>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</si>
  <si>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</si>
  <si>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</si>
  <si>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</si>
  <si>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</si>
  <si>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</si>
  <si>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</si>
  <si>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</si>
  <si>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</si>
  <si>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</si>
  <si>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</si>
  <si>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</si>
  <si>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</si>
  <si>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</si>
  <si>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</si>
  <si>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</si>
  <si>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</si>
  <si>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</si>
  <si>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</si>
  <si>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</si>
  <si>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</si>
  <si>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</si>
  <si>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</si>
  <si>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</si>
  <si>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</si>
  <si>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</si>
  <si>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</si>
  <si>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</si>
  <si>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</si>
  <si>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</si>
  <si>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</si>
  <si>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</si>
  <si>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</si>
  <si>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</si>
  <si>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</si>
  <si>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</si>
  <si>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</si>
  <si>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</si>
  <si>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</si>
  <si>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</si>
  <si>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</si>
  <si>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</si>
  <si>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</si>
  <si>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</si>
  <si>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</si>
  <si>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</si>
  <si>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</si>
  <si>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</si>
  <si>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</si>
  <si>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</si>
  <si>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</si>
  <si>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</si>
  <si>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</si>
  <si>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</si>
  <si>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</si>
  <si>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</si>
  <si>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</si>
  <si>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</si>
  <si>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</si>
  <si>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</si>
  <si>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</si>
  <si>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</si>
  <si>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</si>
  <si>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</si>
  <si>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</si>
  <si>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</si>
  <si>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</si>
  <si>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</si>
  <si>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</si>
  <si>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</si>
  <si>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</si>
  <si>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</si>
  <si>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</si>
  <si>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</si>
  <si>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</si>
  <si>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</si>
  <si>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</si>
  <si>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</si>
  <si>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</si>
  <si>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</si>
  <si>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</si>
  <si>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</si>
  <si>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</si>
  <si>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</si>
  <si>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</si>
  <si>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</si>
  <si>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</si>
  <si>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</si>
  <si>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</si>
  <si>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</si>
  <si>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</si>
  <si>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</si>
  <si>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</si>
  <si>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</si>
  <si>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</si>
  <si>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</si>
  <si>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</si>
  <si>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</si>
  <si>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</si>
  <si>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</si>
  <si>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</si>
  <si>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</si>
  <si>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</si>
  <si>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</si>
  <si>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</si>
  <si>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</si>
  <si>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</si>
  <si>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</si>
  <si>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</si>
  <si>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</si>
  <si>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</si>
  <si>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</si>
  <si>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</si>
  <si>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</si>
  <si>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</si>
  <si>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</si>
  <si>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</si>
  <si>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</si>
  <si>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</si>
  <si>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</si>
  <si>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</si>
  <si>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</si>
  <si>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</si>
  <si>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</si>
  <si>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</si>
  <si>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</si>
  <si>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</si>
  <si>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</si>
  <si>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</si>
  <si>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</si>
  <si>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</si>
  <si>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</si>
  <si>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</si>
  <si>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</si>
  <si>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</si>
  <si>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</si>
  <si>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</si>
  <si>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</si>
  <si>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</si>
  <si>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</si>
  <si>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</si>
  <si>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</si>
  <si>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</si>
  <si>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</si>
  <si>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</si>
  <si>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</si>
  <si>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</si>
  <si>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</si>
  <si>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</si>
  <si>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</si>
  <si>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</si>
  <si>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</si>
  <si>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</si>
  <si>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</si>
  <si>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</si>
  <si>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</si>
  <si>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</si>
  <si>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</si>
  <si>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</si>
  <si>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</si>
  <si>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</si>
  <si>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</si>
  <si>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</si>
  <si>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</si>
  <si>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</si>
  <si>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</si>
  <si>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</si>
  <si>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</si>
  <si>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</si>
  <si>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</si>
  <si>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</si>
  <si>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</si>
  <si>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</si>
  <si>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</si>
  <si>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</si>
  <si>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</si>
  <si>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</si>
  <si>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</si>
  <si>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</si>
  <si>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</si>
  <si>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</si>
  <si>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</si>
  <si>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</si>
  <si>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</si>
  <si>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</si>
  <si>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</si>
  <si>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</si>
  <si>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</si>
  <si>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</si>
  <si>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</si>
  <si>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</si>
  <si>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</si>
  <si>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</si>
  <si>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</si>
  <si>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</si>
  <si>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</si>
  <si>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</si>
  <si>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</si>
  <si>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</si>
  <si>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</si>
  <si>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</si>
  <si>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</si>
  <si>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</si>
  <si>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</si>
  <si>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</si>
  <si>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</si>
  <si>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</si>
  <si>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</si>
  <si>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</si>
  <si>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</si>
  <si>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</si>
  <si>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</si>
  <si>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</si>
  <si>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</si>
  <si>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</si>
  <si>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</si>
  <si>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</si>
  <si>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</si>
  <si>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</si>
  <si>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</si>
  <si>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</si>
  <si>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</si>
  <si>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</si>
  <si>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</si>
  <si>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</si>
  <si>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</si>
  <si>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</si>
  <si>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</si>
  <si>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</si>
  <si>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</si>
  <si>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</si>
  <si>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</si>
  <si>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</si>
  <si>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</si>
  <si>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</si>
  <si>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</si>
  <si>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</si>
  <si>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</si>
  <si>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</si>
  <si>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</si>
  <si>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</si>
  <si>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</si>
  <si>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</si>
  <si>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</si>
  <si>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</si>
  <si>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</si>
  <si>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</si>
  <si>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</si>
  <si>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</si>
  <si>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</si>
  <si>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</si>
  <si>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</si>
  <si>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</si>
  <si>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</si>
  <si>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</si>
  <si>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</si>
  <si>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</si>
  <si>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</si>
  <si>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</si>
  <si>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</si>
  <si>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</si>
  <si>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</si>
  <si>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</si>
  <si>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</si>
  <si>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</si>
  <si>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</si>
  <si>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</si>
  <si>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</si>
  <si>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</si>
  <si>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</si>
  <si>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</si>
  <si>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</si>
  <si>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</si>
  <si>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</si>
  <si>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</si>
  <si>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</si>
  <si>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</si>
  <si>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</si>
  <si>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</si>
  <si>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</si>
  <si>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</si>
  <si>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</si>
  <si>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</si>
  <si>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</si>
  <si>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</si>
  <si>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</si>
  <si>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</si>
  <si>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</si>
  <si>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</si>
  <si>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</si>
  <si>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</si>
  <si>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</si>
  <si>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</si>
  <si>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</si>
  <si>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</si>
  <si>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</si>
  <si>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</si>
  <si>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</si>
  <si>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</si>
  <si>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</si>
  <si>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</si>
  <si>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</si>
  <si>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</si>
  <si>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</si>
  <si>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</si>
  <si>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</si>
  <si>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</si>
  <si>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</si>
  <si>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</si>
  <si>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</si>
  <si>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</si>
  <si>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</si>
  <si>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</si>
  <si>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</si>
  <si>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</si>
  <si>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</si>
  <si>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</si>
  <si>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</si>
  <si>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</si>
  <si>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</si>
  <si>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</si>
  <si>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</si>
  <si>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</si>
  <si>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</si>
  <si>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</si>
  <si>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</si>
  <si>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</si>
  <si>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</si>
  <si>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</si>
  <si>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</si>
  <si>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</si>
  <si>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</si>
  <si>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</si>
  <si>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</si>
  <si>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</si>
  <si>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</si>
  <si>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</si>
  <si>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</si>
  <si>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</si>
  <si>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</si>
  <si>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</si>
  <si>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</si>
  <si>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</si>
  <si>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</si>
  <si>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</si>
  <si>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</si>
  <si>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</si>
  <si>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</si>
  <si>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</si>
  <si>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</si>
  <si>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</si>
  <si>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</si>
  <si>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</si>
  <si>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</si>
  <si>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</si>
  <si>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</si>
  <si>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</si>
  <si>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</si>
  <si>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</si>
  <si>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</si>
  <si>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</si>
  <si>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</si>
  <si>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</si>
  <si>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</si>
  <si>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</si>
  <si>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</si>
  <si>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</si>
  <si>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</si>
  <si>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</si>
  <si>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</si>
  <si>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</si>
  <si>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</si>
  <si>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</si>
  <si>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</si>
  <si>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</si>
  <si>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</si>
  <si>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</si>
  <si>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</si>
  <si>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</si>
  <si>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</si>
  <si>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</si>
  <si>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</si>
  <si>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</si>
  <si>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</si>
  <si>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</si>
  <si>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</si>
  <si>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</si>
  <si>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</si>
  <si>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</si>
  <si>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</si>
  <si>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</si>
  <si>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</si>
  <si>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</si>
  <si>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</si>
  <si>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</si>
  <si>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</si>
  <si>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</si>
  <si>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</si>
  <si>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</si>
  <si>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</si>
  <si>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</si>
  <si>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</si>
  <si>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</si>
  <si>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</si>
  <si>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</si>
  <si>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</si>
  <si>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</si>
  <si>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</si>
  <si>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</si>
  <si>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</si>
  <si>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</si>
  <si>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</si>
  <si>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</si>
  <si>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</si>
  <si>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</si>
  <si>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</si>
  <si>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</si>
  <si>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</si>
  <si>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</si>
  <si>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</si>
  <si>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</si>
  <si>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</si>
  <si>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</si>
  <si>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</si>
  <si>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</si>
  <si>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</si>
  <si>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</si>
  <si>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</si>
  <si>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</si>
  <si>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</si>
  <si>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</si>
  <si>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</si>
  <si>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</si>
  <si>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</si>
  <si>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</si>
  <si>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</si>
  <si>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</si>
  <si>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</si>
  <si>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</si>
  <si>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</si>
  <si>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</si>
  <si>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</si>
  <si>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</si>
  <si>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</si>
  <si>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</si>
  <si>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</si>
  <si>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</si>
  <si>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</si>
  <si>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</si>
  <si>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</si>
  <si>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</si>
  <si>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</si>
  <si>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</si>
  <si>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</si>
  <si>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</si>
  <si>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</si>
  <si>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</si>
  <si>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</si>
  <si>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</si>
  <si>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</si>
  <si>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</si>
  <si>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</si>
  <si>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</si>
  <si>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</si>
  <si>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</si>
  <si>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</si>
  <si>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</si>
  <si>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</si>
  <si>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</si>
  <si>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</si>
  <si>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</si>
  <si>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</si>
  <si>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</si>
  <si>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</si>
  <si>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</si>
  <si>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</si>
  <si>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</si>
  <si>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</si>
  <si>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</si>
  <si>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</si>
  <si>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</si>
  <si>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</si>
  <si>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</si>
  <si>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</si>
  <si>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</si>
  <si>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</si>
  <si>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</si>
  <si>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</si>
  <si>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</si>
  <si>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</si>
  <si>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</si>
  <si>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</si>
  <si>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</si>
  <si>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</si>
  <si>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</si>
  <si>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</si>
  <si>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</si>
  <si>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</si>
  <si>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</si>
  <si>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</si>
  <si>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</si>
  <si>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</si>
  <si>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</si>
  <si>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</si>
  <si>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</si>
  <si>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</si>
  <si>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</si>
  <si>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</si>
  <si>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</si>
  <si>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</si>
  <si>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</si>
  <si>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</si>
  <si>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</si>
  <si>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</si>
  <si>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</si>
  <si>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</si>
  <si>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</si>
  <si>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</si>
  <si>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</si>
  <si>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</si>
  <si>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</si>
  <si>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</si>
  <si>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</si>
  <si>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</si>
  <si>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</si>
  <si>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</si>
  <si>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</si>
  <si>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</si>
  <si>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</si>
  <si>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</si>
  <si>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</si>
  <si>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</si>
  <si>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</si>
  <si>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</si>
  <si>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</si>
  <si>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</si>
  <si>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</si>
  <si>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</si>
  <si>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</si>
  <si>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</si>
  <si>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</si>
  <si>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</si>
  <si>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</si>
  <si>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</si>
  <si>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</si>
  <si>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</si>
  <si>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</si>
  <si>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</si>
  <si>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</si>
  <si>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</si>
  <si>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</si>
  <si>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</si>
  <si>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</si>
  <si>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</si>
  <si>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</si>
  <si>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</si>
  <si>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</si>
  <si>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</si>
  <si>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</si>
  <si>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</si>
  <si>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</si>
  <si>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</si>
  <si>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</si>
  <si>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</si>
  <si>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</si>
  <si>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</si>
  <si>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</si>
  <si>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</si>
  <si>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</si>
  <si>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</si>
  <si>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</si>
  <si>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</si>
  <si>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</si>
  <si>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</si>
  <si>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</si>
  <si>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</si>
  <si>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</si>
  <si>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</si>
  <si>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</si>
  <si>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</si>
  <si>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</si>
  <si>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</si>
  <si>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</si>
  <si>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</si>
  <si>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</si>
  <si>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</si>
  <si>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</si>
  <si>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</si>
  <si>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</si>
  <si>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</si>
  <si>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</si>
  <si>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</si>
  <si>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</si>
  <si>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</si>
  <si>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</si>
  <si>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</si>
  <si>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</si>
  <si>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</si>
  <si>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</si>
  <si>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</si>
  <si>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</si>
  <si>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</si>
  <si>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</si>
  <si>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</si>
  <si>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</si>
  <si>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</si>
  <si>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</si>
  <si>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</si>
  <si>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</si>
  <si>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</si>
  <si>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</si>
  <si>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</si>
  <si>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</si>
  <si>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</si>
  <si>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</si>
  <si>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</si>
  <si>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</si>
  <si>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</si>
  <si>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</si>
  <si>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</si>
  <si>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</si>
  <si>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</si>
  <si>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</si>
  <si>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</si>
  <si>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</si>
  <si>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</si>
  <si>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</si>
  <si>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</si>
  <si>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</si>
  <si>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</si>
  <si>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</si>
  <si>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</si>
  <si>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</si>
  <si>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</si>
  <si>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</si>
  <si>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</si>
  <si>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</si>
  <si>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</si>
  <si>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</si>
  <si>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</si>
  <si>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</si>
  <si>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</si>
  <si>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</si>
  <si>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</si>
  <si>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</si>
  <si>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</si>
  <si>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</si>
  <si>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</si>
  <si>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</si>
  <si>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</si>
  <si>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</si>
  <si>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</si>
  <si>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</si>
  <si>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</si>
  <si>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</si>
  <si>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</si>
  <si>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</si>
  <si>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</si>
  <si>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</si>
  <si>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</si>
  <si>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</si>
  <si>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</si>
  <si>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</si>
  <si>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</si>
  <si>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</si>
  <si>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</si>
  <si>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</si>
  <si>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</si>
  <si>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</si>
  <si>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</si>
  <si>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</si>
  <si>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</si>
  <si>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</si>
  <si>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</si>
  <si>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</si>
  <si>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</si>
  <si>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</si>
  <si>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</si>
  <si>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</si>
  <si>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</si>
  <si>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</si>
  <si>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</si>
  <si>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</si>
  <si>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</si>
  <si>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</si>
  <si>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</si>
  <si>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</si>
  <si>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</si>
  <si>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</si>
  <si>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</si>
  <si>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</si>
  <si>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</si>
  <si>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</si>
  <si>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</si>
  <si>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</si>
  <si>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</si>
  <si>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</si>
  <si>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</si>
  <si>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</si>
  <si>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</si>
  <si>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</si>
  <si>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</si>
  <si>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</si>
  <si>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</si>
  <si>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</si>
  <si>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</si>
  <si>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</si>
  <si>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</si>
  <si>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</si>
  <si>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</si>
  <si>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</si>
  <si>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</si>
  <si>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</si>
  <si>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</si>
  <si>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</si>
  <si>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</si>
  <si>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</si>
  <si>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</si>
  <si>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</si>
  <si>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</si>
  <si>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</si>
  <si>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</si>
  <si>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</si>
  <si>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</si>
  <si>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</si>
  <si>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</si>
  <si>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</si>
  <si>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</si>
  <si>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</si>
  <si>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</si>
  <si>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</si>
  <si>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</si>
  <si>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</si>
  <si>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</si>
  <si>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</si>
  <si>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</si>
  <si>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</si>
  <si>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</si>
  <si>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</si>
  <si>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</si>
  <si>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</si>
  <si>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</si>
  <si>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</si>
  <si>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</si>
  <si>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</si>
  <si>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</si>
  <si>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</si>
  <si>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</si>
  <si>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</si>
  <si>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</si>
  <si>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</si>
  <si>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</si>
  <si>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</si>
  <si>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</si>
  <si>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</si>
  <si>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</si>
  <si>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</si>
  <si>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</si>
  <si>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</si>
  <si>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</si>
  <si>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</si>
  <si>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</si>
  <si>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</si>
  <si>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</si>
  <si>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</si>
  <si>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</si>
  <si>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</si>
  <si>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</si>
  <si>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</si>
  <si>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</si>
  <si>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</si>
  <si>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</si>
  <si>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</si>
  <si>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</si>
  <si>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</si>
  <si>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</si>
  <si>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</si>
  <si>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</si>
  <si>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</si>
  <si>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</si>
  <si>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</si>
  <si>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</si>
  <si>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</si>
  <si>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</si>
  <si>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</si>
  <si>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</si>
  <si>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</si>
  <si>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</si>
  <si>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</si>
  <si>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</si>
  <si>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</si>
  <si>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</si>
  <si>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</si>
  <si>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</si>
  <si>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</si>
  <si>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</si>
  <si>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</si>
  <si>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</si>
  <si>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</si>
  <si>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</si>
  <si>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</si>
  <si>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</si>
  <si>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</si>
  <si>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</si>
  <si>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</si>
  <si>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</si>
  <si>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</si>
  <si>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</si>
  <si>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</si>
  <si>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</si>
  <si>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</si>
  <si>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</si>
  <si>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</si>
  <si>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</si>
  <si>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</si>
  <si>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</si>
  <si>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</si>
  <si>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</si>
  <si>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</si>
  <si>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</si>
  <si>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</si>
  <si>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</si>
  <si>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</si>
  <si>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</si>
  <si>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</si>
  <si>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</si>
  <si>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</si>
  <si>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</si>
  <si>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</si>
  <si>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</si>
  <si>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</si>
  <si>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</si>
  <si>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</si>
  <si>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</si>
  <si>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</si>
  <si>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</si>
  <si>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</si>
  <si>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</si>
  <si>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</si>
  <si>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</si>
  <si>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</si>
  <si>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</si>
  <si>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</si>
  <si>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</si>
  <si>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</si>
  <si>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</si>
  <si>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</si>
  <si>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</si>
  <si>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</si>
  <si>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</si>
  <si>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</si>
  <si>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</si>
  <si>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</si>
  <si>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</si>
  <si>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</si>
  <si>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</si>
  <si>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</si>
  <si>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</si>
  <si>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</si>
  <si>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</si>
  <si>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</si>
  <si>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</si>
  <si>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</si>
  <si>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</si>
  <si>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</si>
  <si>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</si>
  <si>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</si>
  <si>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</si>
  <si>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</si>
  <si>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</si>
  <si>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</si>
  <si>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</si>
  <si>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</si>
  <si>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</si>
  <si>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</si>
  <si>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</si>
  <si>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</si>
  <si>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</si>
  <si>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</si>
  <si>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</si>
  <si>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</si>
  <si>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</si>
  <si>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</si>
  <si>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</si>
  <si>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</si>
  <si>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</si>
  <si>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</si>
  <si>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</si>
  <si>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</si>
  <si>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</si>
  <si>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</si>
  <si>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</si>
  <si>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</si>
  <si>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</si>
  <si>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</si>
  <si>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</si>
  <si>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</si>
  <si>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</si>
  <si>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</si>
  <si>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</si>
  <si>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</si>
  <si>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</si>
  <si>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</si>
  <si>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</si>
  <si>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</si>
  <si>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</si>
  <si>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</si>
  <si>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</si>
  <si>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</si>
  <si>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</si>
  <si>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</si>
  <si>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</si>
  <si>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</si>
  <si>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</si>
  <si>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</si>
  <si>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</si>
  <si>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</si>
  <si>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</si>
  <si>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</si>
  <si>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</si>
  <si>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</si>
  <si>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</si>
  <si>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</si>
  <si>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</si>
  <si>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</si>
  <si>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</si>
  <si>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</si>
  <si>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</si>
  <si>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</si>
  <si>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</si>
  <si>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</si>
  <si>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</si>
  <si>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</si>
  <si>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</si>
  <si>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</si>
  <si>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</si>
  <si>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</si>
  <si>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</si>
  <si>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</si>
  <si>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</si>
  <si>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</si>
  <si>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</si>
  <si>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</si>
  <si>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</si>
  <si>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</si>
  <si>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</si>
  <si>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</si>
  <si>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</si>
  <si>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</si>
  <si>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</si>
  <si>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</si>
  <si>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</si>
  <si>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</si>
  <si>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</si>
  <si>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</si>
  <si>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</si>
  <si>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</si>
  <si>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</si>
  <si>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</si>
  <si>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</si>
  <si>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</si>
  <si>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</si>
  <si>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</si>
  <si>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</si>
  <si>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</si>
  <si>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</si>
  <si>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</si>
  <si>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</si>
  <si>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</si>
  <si>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</si>
  <si>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</si>
  <si>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</si>
  <si>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</si>
  <si>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</si>
  <si>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</si>
  <si>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</si>
  <si>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</si>
  <si>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</si>
  <si>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</si>
  <si>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</si>
  <si>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</si>
  <si>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</si>
  <si>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</si>
  <si>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</si>
  <si>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</si>
  <si>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</si>
  <si>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</si>
  <si>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</si>
  <si>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</si>
  <si>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</si>
  <si>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</si>
  <si>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</si>
  <si>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</si>
  <si>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</si>
  <si>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</si>
  <si>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</si>
  <si>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</si>
  <si>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</si>
  <si>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</si>
  <si>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</si>
  <si>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</si>
  <si>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</si>
  <si>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</si>
  <si>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</si>
  <si>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</si>
  <si>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</si>
  <si>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</si>
  <si>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</si>
  <si>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</si>
  <si>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</si>
  <si>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</si>
  <si>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</si>
  <si>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</si>
  <si>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</si>
  <si>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</si>
  <si>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</si>
  <si>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</si>
  <si>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</si>
  <si>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</si>
  <si>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</si>
  <si>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</si>
  <si>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</si>
  <si>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</si>
  <si>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</si>
  <si>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</si>
  <si>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</si>
  <si>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</si>
  <si>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</si>
  <si>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</si>
  <si>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</si>
  <si>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</si>
  <si>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</si>
  <si>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</si>
  <si>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</si>
  <si>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</si>
  <si>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</si>
  <si>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</si>
  <si>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</si>
  <si>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</si>
  <si>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</si>
  <si>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</si>
  <si>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</si>
  <si>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</si>
  <si>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</si>
  <si>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</si>
  <si>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</si>
  <si>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</si>
  <si>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</si>
  <si>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</si>
  <si>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</si>
  <si>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</si>
  <si>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</si>
  <si>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</si>
  <si>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</si>
  <si>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</si>
  <si>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</si>
  <si>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</si>
  <si>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</si>
  <si>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</si>
  <si>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</si>
  <si>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</si>
  <si>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</si>
  <si>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</si>
  <si>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</si>
  <si>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</si>
  <si>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</si>
  <si>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</si>
  <si>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</si>
  <si>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</si>
  <si>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</si>
  <si>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</si>
  <si>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</si>
  <si>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</si>
  <si>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</si>
  <si>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</si>
  <si>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</si>
  <si>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</si>
  <si>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</si>
  <si>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</si>
  <si>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</si>
  <si>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</si>
  <si>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</si>
  <si>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</si>
  <si>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</si>
  <si>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</si>
  <si>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</si>
  <si>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</si>
  <si>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</si>
  <si>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</si>
  <si>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</si>
  <si>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</si>
  <si>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</si>
  <si>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</si>
  <si>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</si>
  <si>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</si>
  <si>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</si>
  <si>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</si>
  <si>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</si>
  <si>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</si>
  <si>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</si>
  <si>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</si>
  <si>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</si>
  <si>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</si>
  <si>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</si>
  <si>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</si>
  <si>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</si>
  <si>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</si>
  <si>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</si>
  <si>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</si>
  <si>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</si>
  <si>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</si>
  <si>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</si>
  <si>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</si>
  <si>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</si>
  <si>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</si>
  <si>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</si>
  <si>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</si>
  <si>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</si>
  <si>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</si>
  <si>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</si>
  <si>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</si>
  <si>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</si>
  <si>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</si>
  <si>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</si>
  <si>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</si>
  <si>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</si>
  <si>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</si>
  <si>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</si>
  <si>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</si>
  <si>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</si>
  <si>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</si>
  <si>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</si>
  <si>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</si>
  <si>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</si>
  <si>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</si>
  <si>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</si>
  <si>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</si>
  <si>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</si>
  <si>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</si>
  <si>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</si>
  <si>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</si>
  <si>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</si>
  <si>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</si>
  <si>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</si>
  <si>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</si>
  <si>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</si>
  <si>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</si>
  <si>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</si>
  <si>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</si>
  <si>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</si>
  <si>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</si>
  <si>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</si>
  <si>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</si>
  <si>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</si>
  <si>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</si>
  <si>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</si>
  <si>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</si>
  <si>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</si>
  <si>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</si>
  <si>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</si>
  <si>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</si>
  <si>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</si>
  <si>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</si>
  <si>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</si>
  <si>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</si>
  <si>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</si>
  <si>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</si>
  <si>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</si>
  <si>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</si>
  <si>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</si>
  <si>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</si>
  <si>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</si>
  <si>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</si>
  <si>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</si>
  <si>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</si>
  <si>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</si>
  <si>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</si>
  <si>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</si>
  <si>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</si>
  <si>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</si>
  <si>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</si>
  <si>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</si>
  <si>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</si>
  <si>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</si>
  <si>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</si>
  <si>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</si>
  <si>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</si>
  <si>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</si>
  <si>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</si>
  <si>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</si>
  <si>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</si>
  <si>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</si>
  <si>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</si>
  <si>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</si>
  <si>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</si>
  <si>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</si>
  <si>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</si>
  <si>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</si>
  <si>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</si>
  <si>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</si>
  <si>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</si>
  <si>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</si>
  <si>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</si>
  <si>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</si>
  <si>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</si>
  <si>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</si>
  <si>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</si>
  <si>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</si>
  <si>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</si>
  <si>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</si>
  <si>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</si>
  <si>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</si>
  <si>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</si>
  <si>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</si>
  <si>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</si>
  <si>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</si>
  <si>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</si>
  <si>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</si>
  <si>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</si>
  <si>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</si>
  <si>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</si>
  <si>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</si>
  <si>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</si>
  <si>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</si>
  <si>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</si>
  <si>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</si>
  <si>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</si>
  <si>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</si>
  <si>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</si>
  <si>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</si>
  <si>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</si>
  <si>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</si>
  <si>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</si>
  <si>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</si>
  <si>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</si>
  <si>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</si>
  <si>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</si>
  <si>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</si>
  <si>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</si>
  <si>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</si>
  <si>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</si>
  <si>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</si>
  <si>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</si>
  <si>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</si>
  <si>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</si>
  <si>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</si>
  <si>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</si>
  <si>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</si>
  <si>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</si>
  <si>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</si>
  <si>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</si>
  <si>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</si>
  <si>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</si>
  <si>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</si>
  <si>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</si>
  <si>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</si>
  <si>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</si>
  <si>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</si>
  <si>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</si>
  <si>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</si>
  <si>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</si>
  <si>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</si>
  <si>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</si>
  <si>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</si>
  <si>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</si>
  <si>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</si>
  <si>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</si>
  <si>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</si>
  <si>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</si>
  <si>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</si>
  <si>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</si>
  <si>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</si>
  <si>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</si>
  <si>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</si>
  <si>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</si>
  <si>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</si>
  <si>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</si>
  <si>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</si>
  <si>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</si>
  <si>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</si>
  <si>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</si>
  <si>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</si>
  <si>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</si>
  <si>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</si>
  <si>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</si>
  <si>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</si>
  <si>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</si>
  <si>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</si>
  <si>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</si>
  <si>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</si>
  <si>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</si>
  <si>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</si>
  <si>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</si>
  <si>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</si>
  <si>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</si>
  <si>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</si>
  <si>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</si>
  <si>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</si>
  <si>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</si>
  <si>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</si>
  <si>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</si>
  <si>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</si>
  <si>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</si>
  <si>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</si>
  <si>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</si>
  <si>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</si>
  <si>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</si>
  <si>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</si>
  <si>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</si>
  <si>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</si>
  <si>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</si>
  <si>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</si>
  <si>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</si>
  <si>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</si>
  <si>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</si>
  <si>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</si>
  <si>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</si>
  <si>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</si>
  <si>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</si>
  <si>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</si>
  <si>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</si>
  <si>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</si>
  <si>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</si>
  <si>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</si>
  <si>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</si>
  <si>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</si>
  <si>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</si>
  <si>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</si>
  <si>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</si>
  <si>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</si>
  <si>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</si>
  <si>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</si>
  <si>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</si>
  <si>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</si>
  <si>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</si>
  <si>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</si>
  <si>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</si>
  <si>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</si>
  <si>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</si>
  <si>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</si>
  <si>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</si>
  <si>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</si>
  <si>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</si>
  <si>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</si>
  <si>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</si>
  <si>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</si>
  <si>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</si>
  <si>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</si>
  <si>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</si>
  <si>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</si>
  <si>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</si>
  <si>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</si>
  <si>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</si>
  <si>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</si>
  <si>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</si>
  <si>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</si>
  <si>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</si>
  <si>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</si>
  <si>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</si>
  <si>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</si>
  <si>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</si>
  <si>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</si>
  <si>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</si>
  <si>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</si>
  <si>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</si>
  <si>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</si>
  <si>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</si>
  <si>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</si>
  <si>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</si>
  <si>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</si>
  <si>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</si>
  <si>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</si>
  <si>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</si>
  <si>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</si>
  <si>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</si>
  <si>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</si>
  <si>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</si>
  <si>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</si>
  <si>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</si>
  <si>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</si>
  <si>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</si>
  <si>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</si>
  <si>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</si>
  <si>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</si>
  <si>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</si>
  <si>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</si>
  <si>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</si>
  <si>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</si>
  <si>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</si>
  <si>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</si>
  <si>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</si>
  <si>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</si>
  <si>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</si>
  <si>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</si>
  <si>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</si>
  <si>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</si>
  <si>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</si>
  <si>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</si>
  <si>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</si>
  <si>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</si>
  <si>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</si>
  <si>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</si>
  <si>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</si>
  <si>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</si>
  <si>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</si>
  <si>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</si>
  <si>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</si>
  <si>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</si>
  <si>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</si>
  <si>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</si>
  <si>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</si>
  <si>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</si>
  <si>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</si>
  <si>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</si>
  <si>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</si>
  <si>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</si>
  <si>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</si>
  <si>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</si>
  <si>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</si>
  <si>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</si>
  <si>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</si>
  <si>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</si>
  <si>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</si>
  <si>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</si>
  <si>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</si>
  <si>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</si>
  <si>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</si>
  <si>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</si>
  <si>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</si>
  <si>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</si>
  <si>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</si>
  <si>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</si>
  <si>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</si>
  <si>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</si>
  <si>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</si>
  <si>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</si>
  <si>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</si>
  <si>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</si>
  <si>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</si>
  <si>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</si>
  <si>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</si>
  <si>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</si>
  <si>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</si>
  <si>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</si>
  <si>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</si>
  <si>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</si>
  <si>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</si>
  <si>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</si>
  <si>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</si>
  <si>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</si>
  <si>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</si>
  <si>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</si>
  <si>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</si>
  <si>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</si>
  <si>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</si>
  <si>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</si>
  <si>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</si>
  <si>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</si>
  <si>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</si>
  <si>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</si>
  <si>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</si>
  <si>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</si>
  <si>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</si>
  <si>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</si>
  <si>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</si>
  <si>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</si>
  <si>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</si>
  <si>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</si>
  <si>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</si>
  <si>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</si>
  <si>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</si>
  <si>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</si>
  <si>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</si>
  <si>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</si>
  <si>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</si>
  <si>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</si>
  <si>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</si>
  <si>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</si>
  <si>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</si>
  <si>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</si>
  <si>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</si>
  <si>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</si>
  <si>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</si>
  <si>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</si>
  <si>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</si>
  <si>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</si>
  <si>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</si>
  <si>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</si>
  <si>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</si>
  <si>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</si>
  <si>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</si>
  <si>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</si>
  <si>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</si>
  <si>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</si>
  <si>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</si>
  <si>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</si>
  <si>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</si>
  <si>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</si>
  <si>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</si>
  <si>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</si>
  <si>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</si>
  <si>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</si>
  <si>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</si>
  <si>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</si>
  <si>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</si>
  <si>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</si>
  <si>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</si>
  <si>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</si>
  <si>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</si>
  <si>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</si>
  <si>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</si>
  <si>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</si>
  <si>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</si>
  <si>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</si>
  <si>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</si>
  <si>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</si>
  <si>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</si>
  <si>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</si>
  <si>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</si>
  <si>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</si>
  <si>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</si>
  <si>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</si>
  <si>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</si>
  <si>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</si>
  <si>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</si>
  <si>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</si>
  <si>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</si>
  <si>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</si>
  <si>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</si>
  <si>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</si>
  <si>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</si>
  <si>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</si>
  <si>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</si>
  <si>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</si>
  <si>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</si>
  <si>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</si>
  <si>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</si>
  <si>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</si>
  <si>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</si>
  <si>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</si>
  <si>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</si>
  <si>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</si>
  <si>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</si>
  <si>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</si>
  <si>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</si>
  <si>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</si>
  <si>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</si>
  <si>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</si>
  <si>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</si>
  <si>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</si>
  <si>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</si>
  <si>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</si>
  <si>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</si>
  <si>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</si>
  <si>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</si>
  <si>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</si>
  <si>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</si>
  <si>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</si>
  <si>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</si>
  <si>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</si>
  <si>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</si>
  <si>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</si>
  <si>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</si>
  <si>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</si>
  <si>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</si>
  <si>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</si>
  <si>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</si>
  <si>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</si>
  <si>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</si>
  <si>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</si>
  <si>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</si>
  <si>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</si>
  <si>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</si>
  <si>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</si>
  <si>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</si>
  <si>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</si>
  <si>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</si>
  <si>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</si>
  <si>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</si>
  <si>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</si>
  <si>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</si>
  <si>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</si>
  <si>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</si>
  <si>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</si>
  <si>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</si>
  <si>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</si>
  <si>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</si>
  <si>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</si>
  <si>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</si>
  <si>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</si>
  <si>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</si>
  <si>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</si>
  <si>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</si>
  <si>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</si>
  <si>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</si>
  <si>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</si>
  <si>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</si>
  <si>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</si>
  <si>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</si>
  <si>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</si>
  <si>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</si>
  <si>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</si>
  <si>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</si>
  <si>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</si>
  <si>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</si>
  <si>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</si>
  <si>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</si>
  <si>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</si>
  <si>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</si>
  <si>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</si>
  <si>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</si>
  <si>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</si>
  <si>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</si>
  <si>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</si>
  <si>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</si>
  <si>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</si>
  <si>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</si>
  <si>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</si>
  <si>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</si>
  <si>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</si>
  <si>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</si>
  <si>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</si>
  <si>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</si>
  <si>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</si>
  <si>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</si>
  <si>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</si>
  <si>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</si>
  <si>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</si>
  <si>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</si>
  <si>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</si>
  <si>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</si>
  <si>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</si>
  <si>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</si>
  <si>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</si>
  <si>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</si>
  <si>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</si>
  <si>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</si>
  <si>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</si>
  <si>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</si>
  <si>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</si>
  <si>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</si>
  <si>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</si>
  <si>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</si>
  <si>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</si>
  <si>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</si>
  <si>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</si>
  <si>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</si>
  <si>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</si>
  <si>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</si>
  <si>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</si>
  <si>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</si>
  <si>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</si>
  <si>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</si>
  <si>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</si>
  <si>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</si>
  <si>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</si>
  <si>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</si>
  <si>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</si>
  <si>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</si>
  <si>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</si>
  <si>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</si>
  <si>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</si>
  <si>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</si>
  <si>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</si>
  <si>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</si>
  <si>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</si>
  <si>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</si>
  <si>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</si>
  <si>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</si>
  <si>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</si>
  <si>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</si>
  <si>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</si>
  <si>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</si>
  <si>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</si>
  <si>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</si>
  <si>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</si>
  <si>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</si>
  <si>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</si>
  <si>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</si>
  <si>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</si>
  <si>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</si>
  <si>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</si>
  <si>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</si>
  <si>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</si>
  <si>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</si>
  <si>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</si>
  <si>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</si>
  <si>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</si>
  <si>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</si>
  <si>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</si>
  <si>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</si>
  <si>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</si>
  <si>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</si>
  <si>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</si>
  <si>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</si>
  <si>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</si>
  <si>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</si>
  <si>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</si>
  <si>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</si>
  <si>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</si>
  <si>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</si>
  <si>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</si>
  <si>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</si>
  <si>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</si>
  <si>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</si>
  <si>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</si>
  <si>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</si>
  <si>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</si>
  <si>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</si>
  <si>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</si>
  <si>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</si>
  <si>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</si>
  <si>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</si>
  <si>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</si>
  <si>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</si>
  <si>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</si>
  <si>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</si>
  <si>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</si>
  <si>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</si>
  <si>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</si>
  <si>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</si>
  <si>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</si>
  <si>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</si>
  <si>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</si>
  <si>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</si>
  <si>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</si>
  <si>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</si>
  <si>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</si>
  <si>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</si>
  <si>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</si>
  <si>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</si>
  <si>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</si>
  <si>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</si>
  <si>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</si>
  <si>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</si>
  <si>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</si>
  <si>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</si>
  <si>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</si>
  <si>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</si>
  <si>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</si>
  <si>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</si>
  <si>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</si>
  <si>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</si>
  <si>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</si>
  <si>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</si>
  <si>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</si>
  <si>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</si>
  <si>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</si>
  <si>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</si>
  <si>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</si>
  <si>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</si>
  <si>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</si>
  <si>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</si>
  <si>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</si>
  <si>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</si>
  <si>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</si>
  <si>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</si>
  <si>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</si>
  <si>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</si>
  <si>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</si>
  <si>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</si>
  <si>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</si>
  <si>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</si>
  <si>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</si>
  <si>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</si>
  <si>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</si>
  <si>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</si>
  <si>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</si>
  <si>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</si>
  <si>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</si>
  <si>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</si>
  <si>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</si>
  <si>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</si>
  <si>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</si>
  <si>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</si>
  <si>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</si>
  <si>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</si>
  <si>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</si>
  <si>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</si>
  <si>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</si>
  <si>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</si>
  <si>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</si>
  <si>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</si>
  <si>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</si>
  <si>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</si>
  <si>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</si>
  <si>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</si>
  <si>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</si>
  <si>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</si>
  <si>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</si>
  <si>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</si>
  <si>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</si>
  <si>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</si>
  <si>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</si>
  <si>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</si>
  <si>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</si>
  <si>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</si>
  <si>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</si>
  <si>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</si>
  <si>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</si>
  <si>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</si>
  <si>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</si>
  <si>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</si>
  <si>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</si>
  <si>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</si>
  <si>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</si>
  <si>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</si>
  <si>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</si>
  <si>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</si>
  <si>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</si>
  <si>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</si>
  <si>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</si>
  <si>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</si>
  <si>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</si>
  <si>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</si>
  <si>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</si>
  <si>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</si>
  <si>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</si>
  <si>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</si>
  <si>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</si>
  <si>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</si>
  <si>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</si>
  <si>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</si>
  <si>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</si>
  <si>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</si>
  <si>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</si>
  <si>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</si>
  <si>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</si>
  <si>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</si>
  <si>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</si>
  <si>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</si>
  <si>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</si>
  <si>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</si>
  <si>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</si>
  <si>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</si>
  <si>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</si>
  <si>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</si>
  <si>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</si>
  <si>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</si>
  <si>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</si>
  <si>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</si>
  <si>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</si>
  <si>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</si>
  <si>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</si>
  <si>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</si>
  <si>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</si>
  <si>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</si>
  <si>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</si>
  <si>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</si>
  <si>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</si>
  <si>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</si>
  <si>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</si>
  <si>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</si>
  <si>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</si>
  <si>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</si>
  <si>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</si>
  <si>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</si>
  <si>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</si>
  <si>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</si>
  <si>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</si>
  <si>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</si>
  <si>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</si>
  <si>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</si>
  <si>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</si>
  <si>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</si>
  <si>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</si>
  <si>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</si>
  <si>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</si>
  <si>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</si>
  <si>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</si>
  <si>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</si>
  <si>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</si>
  <si>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</si>
  <si>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</si>
  <si>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</si>
  <si>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</si>
  <si>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</si>
  <si>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</si>
  <si>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</si>
  <si>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</si>
  <si>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</si>
  <si>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</si>
  <si>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</si>
  <si>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</si>
  <si>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</si>
  <si>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</si>
  <si>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</si>
  <si>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</si>
  <si>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</si>
  <si>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</si>
  <si>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</si>
  <si>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</si>
  <si>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</si>
  <si>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</si>
  <si>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</si>
  <si>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</si>
  <si>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</si>
  <si>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</si>
  <si>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</si>
  <si>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</si>
  <si>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</si>
  <si>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</si>
  <si>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</si>
  <si>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</si>
  <si>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</si>
  <si>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</si>
  <si>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</si>
  <si>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</si>
  <si>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</si>
  <si>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</si>
  <si>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</si>
  <si>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</si>
  <si>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</si>
  <si>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</si>
  <si>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</si>
  <si>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</si>
  <si>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</si>
  <si>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</si>
  <si>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</si>
  <si>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</si>
  <si>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</si>
  <si>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</si>
  <si>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</si>
  <si>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</si>
  <si>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</si>
  <si>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</si>
  <si>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</si>
  <si>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</si>
  <si>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</si>
  <si>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</si>
  <si>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</si>
  <si>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</si>
  <si>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</si>
  <si>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</si>
  <si>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</si>
  <si>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</si>
  <si>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</si>
  <si>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</si>
  <si>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</si>
  <si>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</si>
  <si>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</si>
  <si>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</si>
  <si>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</si>
  <si>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</si>
  <si>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</si>
  <si>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</si>
  <si>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</si>
  <si>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</si>
  <si>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</si>
  <si>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</si>
  <si>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</si>
  <si>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</si>
  <si>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</si>
  <si>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</si>
  <si>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</si>
  <si>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</si>
  <si>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</si>
  <si>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</si>
  <si>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</si>
  <si>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</si>
  <si>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</si>
  <si>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</si>
  <si>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</si>
  <si>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</si>
  <si>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</si>
  <si>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</si>
  <si>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</si>
  <si>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</si>
  <si>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</si>
  <si>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</si>
  <si>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</si>
  <si>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</si>
  <si>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</si>
  <si>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</si>
  <si>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</si>
  <si>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</si>
  <si>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</si>
  <si>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</si>
  <si>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</si>
  <si>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</si>
  <si>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</si>
  <si>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</si>
  <si>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</si>
  <si>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</si>
  <si>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</si>
  <si>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</si>
  <si>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</si>
  <si>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</si>
  <si>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</si>
  <si>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</si>
  <si>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</si>
  <si>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</si>
  <si>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</si>
  <si>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</si>
  <si>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</si>
  <si>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</si>
  <si>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</si>
  <si>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</si>
  <si>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</si>
  <si>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</si>
  <si>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</si>
  <si>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</si>
  <si>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</si>
  <si>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</si>
  <si>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</si>
  <si>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</si>
  <si>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</si>
  <si>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</si>
  <si>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</si>
  <si>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</si>
  <si>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</si>
  <si>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</si>
  <si>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</si>
  <si>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</si>
  <si>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</si>
  <si>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</si>
  <si>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</si>
  <si>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</si>
  <si>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</si>
  <si>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</si>
  <si>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</si>
  <si>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</si>
  <si>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</si>
  <si>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</si>
  <si>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</si>
  <si>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</si>
  <si>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</si>
  <si>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</si>
  <si>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</si>
  <si>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</si>
  <si>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</si>
  <si>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</si>
  <si>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</si>
  <si>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</si>
  <si>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</si>
  <si>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</si>
  <si>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</si>
  <si>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</si>
  <si>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</si>
  <si>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</si>
  <si>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</si>
  <si>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</si>
  <si>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</si>
  <si>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</si>
  <si>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</si>
  <si>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</si>
  <si>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</si>
  <si>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</si>
  <si>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</si>
  <si>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</si>
  <si>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</si>
  <si>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</si>
  <si>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</si>
  <si>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</si>
  <si>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</si>
  <si>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</si>
  <si>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</si>
  <si>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</si>
  <si>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</si>
  <si>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</si>
  <si>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</si>
  <si>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</si>
  <si>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</si>
  <si>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</si>
  <si>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</si>
  <si>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</si>
  <si>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</si>
  <si>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</si>
  <si>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</si>
  <si>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</si>
  <si>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</si>
  <si>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</si>
  <si>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</si>
  <si>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</si>
  <si>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</si>
  <si>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</si>
  <si>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</si>
  <si>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</si>
  <si>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</si>
  <si>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</si>
  <si>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</si>
  <si>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</si>
  <si>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</si>
  <si>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</si>
  <si>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</si>
  <si>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</si>
  <si>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</si>
  <si>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</si>
  <si>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</si>
  <si>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</si>
  <si>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</si>
  <si>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</si>
  <si>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</si>
  <si>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</si>
  <si>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</si>
  <si>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</si>
  <si>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</si>
  <si>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</si>
  <si>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</si>
  <si>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</si>
  <si>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</si>
  <si>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</si>
  <si>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</si>
  <si>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</si>
  <si>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</si>
  <si>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</si>
  <si>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</si>
  <si>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</si>
  <si>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</si>
  <si>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</si>
  <si>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</si>
  <si>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</si>
  <si>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</si>
  <si>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</si>
  <si>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</si>
  <si>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</si>
  <si>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</si>
  <si>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</si>
  <si>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</si>
  <si>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</si>
  <si>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</si>
  <si>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</si>
  <si>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</si>
  <si>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</si>
  <si>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</si>
  <si>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</si>
  <si>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</si>
  <si>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</si>
  <si>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</si>
  <si>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</si>
  <si>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</si>
  <si>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</si>
  <si>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</si>
  <si>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</si>
  <si>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</si>
  <si>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</si>
  <si>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</si>
  <si>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</si>
  <si>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</si>
  <si>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</si>
  <si>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</si>
  <si>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</si>
  <si>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</si>
  <si>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</si>
  <si>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</si>
  <si>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</si>
  <si>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</si>
  <si>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</si>
  <si>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</si>
  <si>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</si>
  <si>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</si>
  <si>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</si>
  <si>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</si>
  <si>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</si>
  <si>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</si>
  <si>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</si>
  <si>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</si>
  <si>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</si>
  <si>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</si>
  <si>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</si>
  <si>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</si>
  <si>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</si>
  <si>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</si>
  <si>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</si>
  <si>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</si>
  <si>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</si>
  <si>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</si>
  <si>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</si>
  <si>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</si>
  <si>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</si>
  <si>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</si>
  <si>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</si>
  <si>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</si>
  <si>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</si>
  <si>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</si>
  <si>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</si>
  <si>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</si>
  <si>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</si>
  <si>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</si>
  <si>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</si>
  <si>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</si>
  <si>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</si>
  <si>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</si>
  <si>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</si>
  <si>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</si>
  <si>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</si>
  <si>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</si>
  <si>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</si>
  <si>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</si>
  <si>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</si>
  <si>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</si>
  <si>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</si>
  <si>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</si>
  <si>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</si>
  <si>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</si>
  <si>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</si>
  <si>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</si>
  <si>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</si>
  <si>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</si>
  <si>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</si>
  <si>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</si>
  <si>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</si>
  <si>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</si>
  <si>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</si>
  <si>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</si>
  <si>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</si>
  <si>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</si>
  <si>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</si>
  <si>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</si>
  <si>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</si>
  <si>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</si>
  <si>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</si>
  <si>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</si>
  <si>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</si>
  <si>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</si>
  <si>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</si>
  <si>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</si>
  <si>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</si>
  <si>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</si>
  <si>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</si>
  <si>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</si>
  <si>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</si>
  <si>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</si>
  <si>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</si>
  <si>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</si>
  <si>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</si>
  <si>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</si>
  <si>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</si>
  <si>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</si>
  <si>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</si>
  <si>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</si>
  <si>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</si>
  <si>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</si>
  <si>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</si>
  <si>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</si>
  <si>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</si>
  <si>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</si>
  <si>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</si>
  <si>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</si>
  <si>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</si>
  <si>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</si>
  <si>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</si>
  <si>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</si>
  <si>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</si>
  <si>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</si>
  <si>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</si>
  <si>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</si>
  <si>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</si>
  <si>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</si>
  <si>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</si>
  <si>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</si>
  <si>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</si>
  <si>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</si>
  <si>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</si>
  <si>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</si>
  <si>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</si>
  <si>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</si>
  <si>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</si>
  <si>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</si>
  <si>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</si>
  <si>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</si>
  <si>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</si>
  <si>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</si>
  <si>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</si>
  <si>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</si>
  <si>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</si>
  <si>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</si>
  <si>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</si>
  <si>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</si>
  <si>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</si>
  <si>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</si>
  <si>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</si>
  <si>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</si>
  <si>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</si>
  <si>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</si>
  <si>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</si>
  <si>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</si>
  <si>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</si>
  <si>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</si>
  <si>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</si>
  <si>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</si>
  <si>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</si>
  <si>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</si>
  <si>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</si>
  <si>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</si>
  <si>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</si>
  <si>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</si>
  <si>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</si>
  <si>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</si>
  <si>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</si>
  <si>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</si>
  <si>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</si>
  <si>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</si>
  <si>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</si>
  <si>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</si>
  <si>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</si>
  <si>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</si>
  <si>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</si>
  <si>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</si>
  <si>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</si>
  <si>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</si>
  <si>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</si>
  <si>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</si>
  <si>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</si>
  <si>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</si>
  <si>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</si>
  <si>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</si>
  <si>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</si>
  <si>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</si>
  <si>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</si>
  <si>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</si>
  <si>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</si>
  <si>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</si>
  <si>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</si>
  <si>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</si>
  <si>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</si>
  <si>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</si>
  <si>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</si>
  <si>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</si>
  <si>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</si>
  <si>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</si>
  <si>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</si>
  <si>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</si>
  <si>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</si>
  <si>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</si>
  <si>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</si>
  <si>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</si>
  <si>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</si>
  <si>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</si>
  <si>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</si>
  <si>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</si>
  <si>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</si>
  <si>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</si>
  <si>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</si>
  <si>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</si>
  <si>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</si>
  <si>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</si>
  <si>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</si>
  <si>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</si>
  <si>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</si>
  <si>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</si>
  <si>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</si>
  <si>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</si>
  <si>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</si>
  <si>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</si>
  <si>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</si>
  <si>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</si>
  <si>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</si>
  <si>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</si>
  <si>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</si>
  <si>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</si>
  <si>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</si>
  <si>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</si>
  <si>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</si>
  <si>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</si>
  <si>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</si>
  <si>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</si>
  <si>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</si>
  <si>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</si>
  <si>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</si>
  <si>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</si>
  <si>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</si>
  <si>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</si>
  <si>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</si>
  <si>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</si>
  <si>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</si>
  <si>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</si>
  <si>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</si>
  <si>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</si>
  <si>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</si>
  <si>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</si>
  <si>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</si>
  <si>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</si>
  <si>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</si>
  <si>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</si>
  <si>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</si>
  <si>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</si>
  <si>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</si>
  <si>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</si>
  <si>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</si>
  <si>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</si>
  <si>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</si>
  <si>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</si>
  <si>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</si>
  <si>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</si>
  <si>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</si>
  <si>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</si>
  <si>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</si>
  <si>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</si>
  <si>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</si>
  <si>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</si>
  <si>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</si>
  <si>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</si>
  <si>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</si>
  <si>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</si>
  <si>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</si>
  <si>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</si>
  <si>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</si>
  <si>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</si>
  <si>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</si>
  <si>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</si>
  <si>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</si>
  <si>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</si>
  <si>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</si>
  <si>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</si>
  <si>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</si>
  <si>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</si>
  <si>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</si>
  <si>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</si>
  <si>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</si>
  <si>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</si>
  <si>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</si>
  <si>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</si>
  <si>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</si>
  <si>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</si>
  <si>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</si>
  <si>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</si>
  <si>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</si>
  <si>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</si>
  <si>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</si>
  <si>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</si>
  <si>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</si>
  <si>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</si>
  <si>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</si>
  <si>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</si>
  <si>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</si>
  <si>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</si>
  <si>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</si>
  <si>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</si>
  <si>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</si>
  <si>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</si>
  <si>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</si>
  <si>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</si>
  <si>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</si>
  <si>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</si>
  <si>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</si>
  <si>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</si>
  <si>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</si>
  <si>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</si>
  <si>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</si>
  <si>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</si>
  <si>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</si>
  <si>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</si>
  <si>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</si>
  <si>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</si>
  <si>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</si>
  <si>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</si>
  <si>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</si>
  <si>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</si>
  <si>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</si>
  <si>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</si>
  <si>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</si>
  <si>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</si>
  <si>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</si>
  <si>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</si>
  <si>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</si>
  <si>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</si>
  <si>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</si>
  <si>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</si>
  <si>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</si>
  <si>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</si>
  <si>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</si>
  <si>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</si>
  <si>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</si>
  <si>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</si>
  <si>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</si>
  <si>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</si>
  <si>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</si>
  <si>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</si>
  <si>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</si>
  <si>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</si>
  <si>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</si>
  <si>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</si>
  <si>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</si>
  <si>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</si>
  <si>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</si>
  <si>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</si>
  <si>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</si>
  <si>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</si>
  <si>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</si>
  <si>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</si>
  <si>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</si>
  <si>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</si>
  <si>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</si>
  <si>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</si>
  <si>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</si>
  <si>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</si>
  <si>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</si>
  <si>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</si>
  <si>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</si>
  <si>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</si>
  <si>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</si>
  <si>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</si>
  <si>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</si>
  <si>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</si>
  <si>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</si>
  <si>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</si>
  <si>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</si>
  <si>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</si>
  <si>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</si>
  <si>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</si>
  <si>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</si>
  <si>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</si>
  <si>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</si>
  <si>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</si>
  <si>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</si>
  <si>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</si>
  <si>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</si>
  <si>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</si>
  <si>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</si>
  <si>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</si>
  <si>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</si>
  <si>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</si>
  <si>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</si>
  <si>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</si>
  <si>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</si>
  <si>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</si>
  <si>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</si>
  <si>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</si>
  <si>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</si>
  <si>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</si>
  <si>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</si>
  <si>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</si>
  <si>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</si>
  <si>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</si>
  <si>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</si>
  <si>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</si>
  <si>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</si>
  <si>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</si>
  <si>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</si>
  <si>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</si>
  <si>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</si>
  <si>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</si>
  <si>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</si>
  <si>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</si>
  <si>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</si>
  <si>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</si>
  <si>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</si>
  <si>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</si>
  <si>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</si>
  <si>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</si>
  <si>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</si>
  <si>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</si>
  <si>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</si>
  <si>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</si>
  <si>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</si>
  <si>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</si>
  <si>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</si>
  <si>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</si>
  <si>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</si>
  <si>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</si>
  <si>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</si>
  <si>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</si>
  <si>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</si>
  <si>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</si>
  <si>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</si>
  <si>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</si>
  <si>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</si>
  <si>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</si>
  <si>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</si>
  <si>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</si>
  <si>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</si>
  <si>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</si>
  <si>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</si>
  <si>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</si>
  <si>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</si>
  <si>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</si>
  <si>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</si>
  <si>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</si>
  <si>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</si>
  <si>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</si>
  <si>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</si>
  <si>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</si>
  <si>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</si>
  <si>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</si>
  <si>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</si>
  <si>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</si>
  <si>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</si>
  <si>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</si>
  <si>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</si>
  <si>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</si>
  <si>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</si>
  <si>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</si>
  <si>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</si>
  <si>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</si>
  <si>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</si>
  <si>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</si>
  <si>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</si>
  <si>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</si>
  <si>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</si>
  <si>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</si>
  <si>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</si>
  <si>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</si>
  <si>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</si>
  <si>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</si>
  <si>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</si>
  <si>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</si>
  <si>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</si>
  <si>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</si>
  <si>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</si>
  <si>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</si>
  <si>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</si>
  <si>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</si>
  <si>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</si>
  <si>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</si>
  <si>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</si>
  <si>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</si>
  <si>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</si>
  <si>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</si>
  <si>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</si>
  <si>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</si>
  <si>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</si>
  <si>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</si>
  <si>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</si>
  <si>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</si>
  <si>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</si>
  <si>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</si>
  <si>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</si>
  <si>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</si>
  <si>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</si>
  <si>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</si>
  <si>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</si>
  <si>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</si>
  <si>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</si>
  <si>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</si>
  <si>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</si>
  <si>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</si>
  <si>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</si>
  <si>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</si>
  <si>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</si>
  <si>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</si>
  <si>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</si>
  <si>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</si>
  <si>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</si>
  <si>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</si>
  <si>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</si>
  <si>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</si>
  <si>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</si>
  <si>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</si>
  <si>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</si>
  <si>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</si>
  <si>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</si>
  <si>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</si>
  <si>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</si>
  <si>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</si>
  <si>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</si>
  <si>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</si>
  <si>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</si>
  <si>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</si>
  <si>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</si>
  <si>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</si>
  <si>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</si>
  <si>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</si>
  <si>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</si>
  <si>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</si>
  <si>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</si>
  <si>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</si>
  <si>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</si>
  <si>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</si>
  <si>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</si>
  <si>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</si>
  <si>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</si>
  <si>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</si>
  <si>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</si>
  <si>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</si>
  <si>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</si>
  <si>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</si>
  <si>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</si>
  <si>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</si>
  <si>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</si>
  <si>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</si>
  <si>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</si>
  <si>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</si>
  <si>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</si>
  <si>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</si>
  <si>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</si>
  <si>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</si>
  <si>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</si>
  <si>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</si>
  <si>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</si>
  <si>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</si>
  <si>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</si>
  <si>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</si>
  <si>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</si>
  <si>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</si>
  <si>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</si>
  <si>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</si>
  <si>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</si>
  <si>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</si>
  <si>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</si>
  <si>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</si>
  <si>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</si>
  <si>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</si>
  <si>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</si>
  <si>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</si>
  <si>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</si>
  <si>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</si>
  <si>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</si>
  <si>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</si>
  <si>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</si>
  <si>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</si>
  <si>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</si>
  <si>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</si>
  <si>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</si>
  <si>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</si>
  <si>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</si>
  <si>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</si>
  <si>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</si>
  <si>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</si>
  <si>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</si>
  <si>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</si>
  <si>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</si>
  <si>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</si>
  <si>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</si>
  <si>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</si>
  <si>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</si>
  <si>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</si>
  <si>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</si>
  <si>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</si>
  <si>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</si>
  <si>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</si>
  <si>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</si>
  <si>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</si>
  <si>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</si>
  <si>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</si>
  <si>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</si>
  <si>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</si>
  <si>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</si>
  <si>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</si>
  <si>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</si>
  <si>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</si>
  <si>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</si>
  <si>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</si>
  <si>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</si>
  <si>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</si>
  <si>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</si>
  <si>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</si>
  <si>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</si>
  <si>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</si>
  <si>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</si>
  <si>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</si>
  <si>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</si>
  <si>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</si>
  <si>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</si>
  <si>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</si>
  <si>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</si>
  <si>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</si>
  <si>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</si>
  <si>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</si>
  <si>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</si>
  <si>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</si>
  <si>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</si>
  <si>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</si>
  <si>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</si>
  <si>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</si>
  <si>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</si>
  <si>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</si>
  <si>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</si>
  <si>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</si>
  <si>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</si>
  <si>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</si>
  <si>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</si>
  <si>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</si>
  <si>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</si>
  <si>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</si>
  <si>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</si>
  <si>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</si>
  <si>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</si>
  <si>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</si>
  <si>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</si>
  <si>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</si>
  <si>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</si>
  <si>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</si>
  <si>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</si>
  <si>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</si>
  <si>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</si>
  <si>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</si>
  <si>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</si>
  <si>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</si>
  <si>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</si>
  <si>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</si>
  <si>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</si>
  <si>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</si>
  <si>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</si>
  <si>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</si>
  <si>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</si>
  <si>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</si>
  <si>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</si>
  <si>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</si>
  <si>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</si>
  <si>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</si>
  <si>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</si>
  <si>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</si>
  <si>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</si>
  <si>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</si>
  <si>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</si>
  <si>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</si>
  <si>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</si>
  <si>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</si>
  <si>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</si>
  <si>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</si>
  <si>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</si>
  <si>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</si>
  <si>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</si>
  <si>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</si>
  <si>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</si>
  <si>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</si>
  <si>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</si>
  <si>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</si>
  <si>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</si>
  <si>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</si>
  <si>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</si>
  <si>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</si>
  <si>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</si>
  <si>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</si>
  <si>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</si>
  <si>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</si>
  <si>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</si>
  <si>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</si>
  <si>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</si>
  <si>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</si>
  <si>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</si>
  <si>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</si>
  <si>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</si>
  <si>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</si>
  <si>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</si>
  <si>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</si>
  <si>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</si>
  <si>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</si>
  <si>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</si>
  <si>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</si>
  <si>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</si>
  <si>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</si>
  <si>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</si>
  <si>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</si>
  <si>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</si>
  <si>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</si>
  <si>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</si>
  <si>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</si>
  <si>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</si>
  <si>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</si>
  <si>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</si>
  <si>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</si>
  <si>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</si>
  <si>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</si>
  <si>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</si>
  <si>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</si>
  <si>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</si>
  <si>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</si>
  <si>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</si>
  <si>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</si>
  <si>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</si>
  <si>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</si>
  <si>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</si>
  <si>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</si>
  <si>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</si>
  <si>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</si>
  <si>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</si>
  <si>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</si>
  <si>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</si>
  <si>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</si>
  <si>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</si>
  <si>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</si>
  <si>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</si>
  <si>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</si>
  <si>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</si>
  <si>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</si>
  <si>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</si>
  <si>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</si>
  <si>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</si>
  <si>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</si>
  <si>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</si>
  <si>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</si>
  <si>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</si>
  <si>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</si>
  <si>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</si>
  <si>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</si>
  <si>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</si>
  <si>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</si>
  <si>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</si>
  <si>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</si>
  <si>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</si>
  <si>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</si>
  <si>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</si>
  <si>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</si>
  <si>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</si>
  <si>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</si>
  <si>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</si>
  <si>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</si>
  <si>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</si>
  <si>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</si>
  <si>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</si>
  <si>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</si>
  <si>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</si>
  <si>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</si>
  <si>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</si>
  <si>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</si>
  <si>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</si>
  <si>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</si>
  <si>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</si>
  <si>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</si>
  <si>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</si>
  <si>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</si>
  <si>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</si>
  <si>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</si>
  <si>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</si>
  <si>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</si>
  <si>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</si>
  <si>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</si>
  <si>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</si>
  <si>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</si>
  <si>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</si>
  <si>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</si>
  <si>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</si>
  <si>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</si>
  <si>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</si>
  <si>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</si>
  <si>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</si>
  <si>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</si>
  <si>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</si>
  <si>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</si>
  <si>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</si>
  <si>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</si>
  <si>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</si>
  <si>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</si>
  <si>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</si>
  <si>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</si>
  <si>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</si>
  <si>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</si>
  <si>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</si>
  <si>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</si>
  <si>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</si>
  <si>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</si>
  <si>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</si>
  <si>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</si>
  <si>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</si>
  <si>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</si>
  <si>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</si>
  <si>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</si>
  <si>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</si>
  <si>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</si>
  <si>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</si>
  <si>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</si>
  <si>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</si>
  <si>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</si>
  <si>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</si>
  <si>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</si>
  <si>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</si>
  <si>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</si>
  <si>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</si>
  <si>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</si>
  <si>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</si>
  <si>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</si>
  <si>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</si>
  <si>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</si>
  <si>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</si>
  <si>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</si>
  <si>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</si>
  <si>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</si>
  <si>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</si>
  <si>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</si>
  <si>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</si>
  <si>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</si>
  <si>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</si>
  <si>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</si>
  <si>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</si>
  <si>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</si>
  <si>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</si>
  <si>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</si>
  <si>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</si>
  <si>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</si>
  <si>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</si>
  <si>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</si>
  <si>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</si>
  <si>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</si>
  <si>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</si>
  <si>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</si>
  <si>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</si>
  <si>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</si>
  <si>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</si>
  <si>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</si>
  <si>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</si>
  <si>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</si>
  <si>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</si>
  <si>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</si>
  <si>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</si>
  <si>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</si>
  <si>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</si>
  <si>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</si>
  <si>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</si>
  <si>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</si>
  <si>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</si>
  <si>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</si>
  <si>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</si>
  <si>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</si>
  <si>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</si>
  <si>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</si>
  <si>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</si>
  <si>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</si>
  <si>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</si>
  <si>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</si>
  <si>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</si>
  <si>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</si>
  <si>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</si>
  <si>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</si>
  <si>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</si>
  <si>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</si>
  <si>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</si>
  <si>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</si>
  <si>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</si>
  <si>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</si>
  <si>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</si>
  <si>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</si>
  <si>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</si>
  <si>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</si>
  <si>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</si>
  <si>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</si>
  <si>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</si>
  <si>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</si>
  <si>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</si>
  <si>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</si>
  <si>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</si>
  <si>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</si>
  <si>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</si>
  <si>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</si>
  <si>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</si>
  <si>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</si>
  <si>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</si>
  <si>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</si>
  <si>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</si>
  <si>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</si>
  <si>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</si>
  <si>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</si>
  <si>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</si>
  <si>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</si>
  <si>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</si>
  <si>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</si>
  <si>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</si>
  <si>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</si>
  <si>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</si>
  <si>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</si>
  <si>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</si>
  <si>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</si>
  <si>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</si>
  <si>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</si>
  <si>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</si>
  <si>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</si>
  <si>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</si>
  <si>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</si>
  <si>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</si>
  <si>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</si>
  <si>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</si>
  <si>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</si>
  <si>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</si>
  <si>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</si>
  <si>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</si>
  <si>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</si>
  <si>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</si>
  <si>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</si>
  <si>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</si>
  <si>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</si>
  <si>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</si>
  <si>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</si>
  <si>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</si>
  <si>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</si>
  <si>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</si>
  <si>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</si>
  <si>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</si>
  <si>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</si>
  <si>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</si>
  <si>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</si>
  <si>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</si>
  <si>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</si>
  <si>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</si>
  <si>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</si>
  <si>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</si>
  <si>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</si>
  <si>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</si>
  <si>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</si>
  <si>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</si>
  <si>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</si>
  <si>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</si>
  <si>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</si>
  <si>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</si>
  <si>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</si>
  <si>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</si>
  <si>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</si>
  <si>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</si>
  <si>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</si>
  <si>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</si>
  <si>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</si>
  <si>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</si>
  <si>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</si>
  <si>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</si>
  <si>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</si>
  <si>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</si>
  <si>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</si>
  <si>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</si>
  <si>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</si>
  <si>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</si>
  <si>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</si>
  <si>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</si>
  <si>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</si>
  <si>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</si>
  <si>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</si>
  <si>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</si>
  <si>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</si>
  <si>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</si>
  <si>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</si>
  <si>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</si>
  <si>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</si>
  <si>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</si>
  <si>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</si>
  <si>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</si>
  <si>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</si>
  <si>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</si>
  <si>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</si>
  <si>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</si>
  <si>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</si>
  <si>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</si>
  <si>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</si>
  <si>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</si>
  <si>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</si>
  <si>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</si>
  <si>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</si>
  <si>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</si>
  <si>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</si>
  <si>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</si>
  <si>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</si>
  <si>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</si>
  <si>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</si>
  <si>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</si>
  <si>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</si>
  <si>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</si>
  <si>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</si>
  <si>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</si>
  <si>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</si>
  <si>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</si>
  <si>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</si>
  <si>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</si>
  <si>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</si>
  <si>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</si>
  <si>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</si>
  <si>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</si>
  <si>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</si>
  <si>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</si>
  <si>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</si>
  <si>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</si>
  <si>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</si>
  <si>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</si>
  <si>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</si>
  <si>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</si>
  <si>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</si>
  <si>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</si>
  <si>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</si>
  <si>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</si>
  <si>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</si>
  <si>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</si>
  <si>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</si>
  <si>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</si>
  <si>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</si>
  <si>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</si>
  <si>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</si>
  <si>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</si>
  <si>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</si>
  <si>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</si>
  <si>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</si>
  <si>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</si>
  <si>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</si>
  <si>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</si>
  <si>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</si>
  <si>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</si>
  <si>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</si>
  <si>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</si>
  <si>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</si>
  <si>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</si>
  <si>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</si>
  <si>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</si>
  <si>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</si>
  <si>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</si>
  <si>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</si>
  <si>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</si>
  <si>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</si>
  <si>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</si>
  <si>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</si>
  <si>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</si>
  <si>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</si>
  <si>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</si>
  <si>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</si>
  <si>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</si>
  <si>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</si>
  <si>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</si>
  <si>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</si>
  <si>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</si>
  <si>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</si>
  <si>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</si>
  <si>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</si>
  <si>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</si>
  <si>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</si>
  <si>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</si>
  <si>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</si>
  <si>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</si>
  <si>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</si>
  <si>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</si>
  <si>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</si>
  <si>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</si>
  <si>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</si>
  <si>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</si>
  <si>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</si>
  <si>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</si>
  <si>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</si>
  <si>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</si>
  <si>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</si>
  <si>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</si>
  <si>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</si>
  <si>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</si>
  <si>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</si>
  <si>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</si>
  <si>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</si>
  <si>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</si>
  <si>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</si>
  <si>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</si>
  <si>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</si>
  <si>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</si>
  <si>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</si>
  <si>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</si>
  <si>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</si>
  <si>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</si>
  <si>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</si>
  <si>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</si>
  <si>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</si>
  <si>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</si>
  <si>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</si>
  <si>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</si>
  <si>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</si>
  <si>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</si>
  <si>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</si>
  <si>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</si>
  <si>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</si>
  <si>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</si>
  <si>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</si>
  <si>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</si>
  <si>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</si>
  <si>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</si>
  <si>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</si>
  <si>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</si>
  <si>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</si>
  <si>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</si>
  <si>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</si>
  <si>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</si>
  <si>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</si>
  <si>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</si>
  <si>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</si>
  <si>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</si>
  <si>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</si>
  <si>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</si>
  <si>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</si>
  <si>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</si>
  <si>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</si>
  <si>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</si>
  <si>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</si>
  <si>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</si>
  <si>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</si>
  <si>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</si>
  <si>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</si>
  <si>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</si>
  <si>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</si>
  <si>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</si>
  <si>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</si>
  <si>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</si>
  <si>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</si>
  <si>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</si>
  <si>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</si>
  <si>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</si>
  <si>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</si>
  <si>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</si>
  <si>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</si>
  <si>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</si>
  <si>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</si>
  <si>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</si>
  <si>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</si>
  <si>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</si>
  <si>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</si>
  <si>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</si>
  <si>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</si>
  <si>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</si>
  <si>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</si>
  <si>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</si>
  <si>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</si>
  <si>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</si>
  <si>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</si>
  <si>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</si>
  <si>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</si>
  <si>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</si>
  <si>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</si>
  <si>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</si>
  <si>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</si>
  <si>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</si>
  <si>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</si>
  <si>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</si>
  <si>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</si>
  <si>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</si>
  <si>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</si>
  <si>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</si>
  <si>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</si>
  <si>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</si>
  <si>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</si>
  <si>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</si>
  <si>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</si>
  <si>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</si>
  <si>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</si>
  <si>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</si>
  <si>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</si>
  <si>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</si>
  <si>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</si>
  <si>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</si>
  <si>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</si>
  <si>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</si>
  <si>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</si>
  <si>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</si>
  <si>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</si>
  <si>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</si>
  <si>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</si>
  <si>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</si>
  <si>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</si>
  <si>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</si>
  <si>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</si>
  <si>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</si>
  <si>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</si>
  <si>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</si>
  <si>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</si>
  <si>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</si>
  <si>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</si>
  <si>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</si>
  <si>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</si>
  <si>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</si>
  <si>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</si>
  <si>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</si>
  <si>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</si>
  <si>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</si>
  <si>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</si>
  <si>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</si>
  <si>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</si>
  <si>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</si>
  <si>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</si>
  <si>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</si>
  <si>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</si>
  <si>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</si>
  <si>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</si>
  <si>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</si>
  <si>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</si>
  <si>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</si>
  <si>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</si>
  <si>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</si>
  <si>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</si>
  <si>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</si>
  <si>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</si>
  <si>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</si>
  <si>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</si>
  <si>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</si>
  <si>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</si>
  <si>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</si>
  <si>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</si>
  <si>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</si>
  <si>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</si>
  <si>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</si>
  <si>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</si>
  <si>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</si>
  <si>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</si>
  <si>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</si>
  <si>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</si>
  <si>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</si>
  <si>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</si>
  <si>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</si>
  <si>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</si>
  <si>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</si>
  <si>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</si>
  <si>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</si>
  <si>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</si>
  <si>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</si>
  <si>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</si>
  <si>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</si>
  <si>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</si>
  <si>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</si>
  <si>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</si>
  <si>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</si>
  <si>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</si>
  <si>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</si>
  <si>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</si>
  <si>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</si>
  <si>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</si>
  <si>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</si>
  <si>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</si>
  <si>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</si>
  <si>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</si>
  <si>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</si>
  <si>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</si>
  <si>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</si>
  <si>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</si>
  <si>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</si>
  <si>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</si>
  <si>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</si>
  <si>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</si>
  <si>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</si>
  <si>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</si>
  <si>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</si>
  <si>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</si>
  <si>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</si>
  <si>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</si>
  <si>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</si>
  <si>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</si>
  <si>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</si>
  <si>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</si>
  <si>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</si>
  <si>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</si>
  <si>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</si>
  <si>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</si>
  <si>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</si>
  <si>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</si>
  <si>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</si>
  <si>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</si>
  <si>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</si>
  <si>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</si>
  <si>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</si>
  <si>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</si>
  <si>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</si>
  <si>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</si>
  <si>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</si>
  <si>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</si>
  <si>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</si>
  <si>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</si>
  <si>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</si>
  <si>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</si>
  <si>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</si>
  <si>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</si>
  <si>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</si>
  <si>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</si>
  <si>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</si>
  <si>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</si>
  <si>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</si>
  <si>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</si>
  <si>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</si>
  <si>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</si>
  <si>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</si>
  <si>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</si>
  <si>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</si>
  <si>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</si>
  <si>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</si>
  <si>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</si>
  <si>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</si>
  <si>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</si>
  <si>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</si>
  <si>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</si>
  <si>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</si>
  <si>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</si>
  <si>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</si>
  <si>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</si>
  <si>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</si>
  <si>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</si>
  <si>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</si>
  <si>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</si>
  <si>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</si>
  <si>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</si>
  <si>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</si>
  <si>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</si>
  <si>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</si>
  <si>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</si>
  <si>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</si>
  <si>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</si>
  <si>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</si>
  <si>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</si>
  <si>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</si>
  <si>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</si>
  <si>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</si>
  <si>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</si>
  <si>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</si>
  <si>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</si>
  <si>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</si>
  <si>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</si>
  <si>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</si>
  <si>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</si>
  <si>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</si>
  <si>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</si>
  <si>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</si>
  <si>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</si>
  <si>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</si>
  <si>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</si>
  <si>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</si>
  <si>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</si>
  <si>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</si>
  <si>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</si>
  <si>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</si>
  <si>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</si>
  <si>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</si>
  <si>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</si>
  <si>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</si>
  <si>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</si>
  <si>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</si>
  <si>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</si>
  <si>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</si>
  <si>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</si>
  <si>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</si>
  <si>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</si>
  <si>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</si>
  <si>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</si>
  <si>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</si>
  <si>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</si>
  <si>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</si>
  <si>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</si>
  <si>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</si>
  <si>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</si>
  <si>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</si>
  <si>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</si>
  <si>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</si>
  <si>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</si>
  <si>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</si>
  <si>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</si>
  <si>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</si>
  <si>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</si>
  <si>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</si>
  <si>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</si>
  <si>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</si>
  <si>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</si>
  <si>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</si>
  <si>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</si>
  <si>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</si>
  <si>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</si>
  <si>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</si>
  <si>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</si>
  <si>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</si>
  <si>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</si>
  <si>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</si>
  <si>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</si>
  <si>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</si>
  <si>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</si>
  <si>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</si>
  <si>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</si>
  <si>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</si>
  <si>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</si>
  <si>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</si>
  <si>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</si>
  <si>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</si>
  <si>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</si>
  <si>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</si>
  <si>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</si>
  <si>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</si>
  <si>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</si>
  <si>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</si>
  <si>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</si>
  <si>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</si>
  <si>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</si>
  <si>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</si>
  <si>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</si>
  <si>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</si>
  <si>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</si>
  <si>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</si>
  <si>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</si>
  <si>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</si>
  <si>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</si>
  <si>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</si>
  <si>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</si>
  <si>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</si>
  <si>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</si>
  <si>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</si>
  <si>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</si>
  <si>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</si>
  <si>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</si>
  <si>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</si>
  <si>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</si>
  <si>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</si>
  <si>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</si>
  <si>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</si>
  <si>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</si>
  <si>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</si>
  <si>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</si>
  <si>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</si>
  <si>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</si>
  <si>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</si>
  <si>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</si>
  <si>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</si>
  <si>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</si>
  <si>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</si>
  <si>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</si>
  <si>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</si>
  <si>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</si>
  <si>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</si>
  <si>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</si>
  <si>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</si>
  <si>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</si>
  <si>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</si>
  <si>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</si>
  <si>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</si>
  <si>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</si>
  <si>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</si>
  <si>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</si>
  <si>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</si>
  <si>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</si>
  <si>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</si>
  <si>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</si>
  <si>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</si>
  <si>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</si>
  <si>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</si>
  <si>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</si>
  <si>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</si>
  <si>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</si>
  <si>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</si>
  <si>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</si>
  <si>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</si>
  <si>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</si>
  <si>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</si>
  <si>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</si>
  <si>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</si>
  <si>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</si>
  <si>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</si>
  <si>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</si>
  <si>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</si>
  <si>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</si>
  <si>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</si>
  <si>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</si>
  <si>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</si>
  <si>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</si>
  <si>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</si>
  <si>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</si>
  <si>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</si>
  <si>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</si>
  <si>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</si>
  <si>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</si>
  <si>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</si>
  <si>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</si>
  <si>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</si>
  <si>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</si>
  <si>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</si>
  <si>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</si>
  <si>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</si>
  <si>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</si>
  <si>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</si>
  <si>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</si>
  <si>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</si>
  <si>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</si>
  <si>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</si>
  <si>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</si>
  <si>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</si>
  <si>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</si>
  <si>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</si>
  <si>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</si>
  <si>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</si>
  <si>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</si>
  <si>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</si>
  <si>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</si>
  <si>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</si>
  <si>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</si>
  <si>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</si>
  <si>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</si>
  <si>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</si>
  <si>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</si>
  <si>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</si>
  <si>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</si>
  <si>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</si>
  <si>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</si>
  <si>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</si>
  <si>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</si>
  <si>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</si>
  <si>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</si>
  <si>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</si>
  <si>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</si>
  <si>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</si>
  <si>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</si>
  <si>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</si>
  <si>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</si>
  <si>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</si>
  <si>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</si>
  <si>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</si>
  <si>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</si>
  <si>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</si>
  <si>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</si>
  <si>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</si>
  <si>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</si>
  <si>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</si>
  <si>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</si>
  <si>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</si>
  <si>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</si>
  <si>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</si>
  <si>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</si>
  <si>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</si>
  <si>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</si>
  <si>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</si>
  <si>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</si>
  <si>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</si>
  <si>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</si>
  <si>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</si>
  <si>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</si>
  <si>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</si>
  <si>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</si>
  <si>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</si>
  <si>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</si>
  <si>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</si>
  <si>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</si>
  <si>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</si>
  <si>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</si>
  <si>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</si>
  <si>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</si>
  <si>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</si>
  <si>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</si>
  <si>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</si>
  <si>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</si>
  <si>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</si>
  <si>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</si>
  <si>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</si>
  <si>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</si>
  <si>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</si>
  <si>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</si>
  <si>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</si>
  <si>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</si>
  <si>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</si>
  <si>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</si>
  <si>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</si>
  <si>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</si>
  <si>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</si>
  <si>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</si>
  <si>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</si>
  <si>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</si>
  <si>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</si>
  <si>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</si>
  <si>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</si>
  <si>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</si>
  <si>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</si>
  <si>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</si>
  <si>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</si>
  <si>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</si>
  <si>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</si>
  <si>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</si>
  <si>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</si>
  <si>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</si>
  <si>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</si>
  <si>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</si>
  <si>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</si>
  <si>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</si>
  <si>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</si>
  <si>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</si>
  <si>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</si>
  <si>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</si>
  <si>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</si>
  <si>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</si>
  <si>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</si>
  <si>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</si>
  <si>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</si>
  <si>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</si>
  <si>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</si>
  <si>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</si>
  <si>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</si>
  <si>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</si>
  <si>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</si>
  <si>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</si>
  <si>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</si>
  <si>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</si>
  <si>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</si>
  <si>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</si>
  <si>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</si>
  <si>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</si>
  <si>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</si>
  <si>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</si>
  <si>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</si>
  <si>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</si>
  <si>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</si>
  <si>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</si>
  <si>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</si>
  <si>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</si>
  <si>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</si>
  <si>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</si>
  <si>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</si>
  <si>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</si>
  <si>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</si>
  <si>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</si>
  <si>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</si>
  <si>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</si>
  <si>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</si>
  <si>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</si>
  <si>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</si>
  <si>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</si>
  <si>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</si>
  <si>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</si>
  <si>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</si>
  <si>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</si>
  <si>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</si>
  <si>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</si>
  <si>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</si>
  <si>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</si>
  <si>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</si>
  <si>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</si>
  <si>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</si>
  <si>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</si>
  <si>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</si>
  <si>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</si>
  <si>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</si>
  <si>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</si>
  <si>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</si>
  <si>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</si>
  <si>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</si>
  <si>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</si>
  <si>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</si>
  <si>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</si>
  <si>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</si>
  <si>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</si>
  <si>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</si>
  <si>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</si>
  <si>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</si>
  <si>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</si>
  <si>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</si>
  <si>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</si>
  <si>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</si>
  <si>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</si>
  <si>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</si>
  <si>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</si>
  <si>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</si>
  <si>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</si>
  <si>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</si>
  <si>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</si>
  <si>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</si>
  <si>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</si>
  <si>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</si>
  <si>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</si>
  <si>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</si>
  <si>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</si>
  <si>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</si>
  <si>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</si>
  <si>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</si>
  <si>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</si>
  <si>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</si>
  <si>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</si>
  <si>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</si>
  <si>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</si>
  <si>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</si>
  <si>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</si>
  <si>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</si>
  <si>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</si>
  <si>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</si>
  <si>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</si>
  <si>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</si>
  <si>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</si>
  <si>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</si>
  <si>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</si>
  <si>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</si>
  <si>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</si>
  <si>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</si>
  <si>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</si>
  <si>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</si>
  <si>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</si>
  <si>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</si>
  <si>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</si>
  <si>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</si>
  <si>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</si>
  <si>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</si>
  <si>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</si>
  <si>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</si>
  <si>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</si>
  <si>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</si>
  <si>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</si>
  <si>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</si>
  <si>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</si>
  <si>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</si>
  <si>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</si>
  <si>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</si>
  <si>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</si>
  <si>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</si>
  <si>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</si>
  <si>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</si>
  <si>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</si>
  <si>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</si>
  <si>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</si>
  <si>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</si>
  <si>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</si>
  <si>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</si>
  <si>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</si>
  <si>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</si>
  <si>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</si>
  <si>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</si>
  <si>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</si>
  <si>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</si>
  <si>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</si>
  <si>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</si>
  <si>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</si>
  <si>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</si>
  <si>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</si>
  <si>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</si>
  <si>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</si>
  <si>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</si>
  <si>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</si>
  <si>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</si>
  <si>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</si>
  <si>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</si>
  <si>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</si>
  <si>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</si>
  <si>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</si>
  <si>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</si>
  <si>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</si>
  <si>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</si>
  <si>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</si>
  <si>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</si>
  <si>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</si>
  <si>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</si>
  <si>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</si>
  <si>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</si>
  <si>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</si>
  <si>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</si>
  <si>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</si>
  <si>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</si>
  <si>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</si>
  <si>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</si>
  <si>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</si>
  <si>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</si>
  <si>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</si>
  <si>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</si>
  <si>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</si>
  <si>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</si>
  <si>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</si>
  <si>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</si>
  <si>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</si>
  <si>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</si>
  <si>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</si>
  <si>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</si>
  <si>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</si>
  <si>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</si>
  <si>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</si>
  <si>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</si>
  <si>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</si>
  <si>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</si>
  <si>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</si>
  <si>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</si>
  <si>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</si>
  <si>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</si>
  <si>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</si>
  <si>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</si>
  <si>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</si>
  <si>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</si>
  <si>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</si>
  <si>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</si>
  <si>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</si>
  <si>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</si>
  <si>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</si>
  <si>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</si>
  <si>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</si>
  <si>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</si>
  <si>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</si>
  <si>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</si>
  <si>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</si>
  <si>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</si>
  <si>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</si>
  <si>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</si>
  <si>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</si>
  <si>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</si>
  <si>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</si>
  <si>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</si>
  <si>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</si>
  <si>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</si>
  <si>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</si>
  <si>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</si>
  <si>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</si>
  <si>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</si>
  <si>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</si>
  <si>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</si>
  <si>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</si>
  <si>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</si>
  <si>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</si>
  <si>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</si>
  <si>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</si>
  <si>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</si>
  <si>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</si>
  <si>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</si>
  <si>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</si>
  <si>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</si>
  <si>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</si>
  <si>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</si>
  <si>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</si>
  <si>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</si>
  <si>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</si>
  <si>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</si>
  <si>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</si>
  <si>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</si>
  <si>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</si>
  <si>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</si>
  <si>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</si>
  <si>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</si>
  <si>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</si>
  <si>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</si>
  <si>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</si>
  <si>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</si>
  <si>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</si>
  <si>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</si>
  <si>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</si>
  <si>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</si>
  <si>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</si>
  <si>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</si>
  <si>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</si>
  <si>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</si>
  <si>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</si>
  <si>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</si>
  <si>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</si>
  <si>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</si>
  <si>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</si>
  <si>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</si>
  <si>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</si>
  <si>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</si>
  <si>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</si>
  <si>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</si>
  <si>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</si>
  <si>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</si>
  <si>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</si>
  <si>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</si>
  <si>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</si>
  <si>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</si>
  <si>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</si>
  <si>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</si>
  <si>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</si>
  <si>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</si>
  <si>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</si>
  <si>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</si>
  <si>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</si>
  <si>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</si>
  <si>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</si>
  <si>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</si>
  <si>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</si>
  <si>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</si>
  <si>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</si>
  <si>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</si>
  <si>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</si>
  <si>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</si>
  <si>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</si>
  <si>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</si>
  <si>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</si>
  <si>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</si>
  <si>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</si>
  <si>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</si>
  <si>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</si>
  <si>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</si>
  <si>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</si>
  <si>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</si>
  <si>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</si>
  <si>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</si>
  <si>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</si>
  <si>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</si>
  <si>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</si>
  <si>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</si>
  <si>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</si>
  <si>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</si>
  <si>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</si>
  <si>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</si>
  <si>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</si>
  <si>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</si>
  <si>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</si>
  <si>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</si>
  <si>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</si>
  <si>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</si>
  <si>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</si>
  <si>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</si>
  <si>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</si>
  <si>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</si>
  <si>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</si>
  <si>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</si>
  <si>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</si>
  <si>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</si>
  <si>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</si>
  <si>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</si>
  <si>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</si>
  <si>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</si>
  <si>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</si>
  <si>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</si>
  <si>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</si>
  <si>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</si>
  <si>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</si>
  <si>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</si>
  <si>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</si>
  <si>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</si>
  <si>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</si>
  <si>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</si>
  <si>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</si>
  <si>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</si>
  <si>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</si>
  <si>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</si>
  <si>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</si>
  <si>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</si>
  <si>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</si>
  <si>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</si>
  <si>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</si>
  <si>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</si>
  <si>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</si>
  <si>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</si>
  <si>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</si>
  <si>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</si>
  <si>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</si>
  <si>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</si>
  <si>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</si>
  <si>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</si>
  <si>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</si>
  <si>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</si>
  <si>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</si>
  <si>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</si>
  <si>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</si>
  <si>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</si>
  <si>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</si>
  <si>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</si>
  <si>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</si>
  <si>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</si>
  <si>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</si>
  <si>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</si>
  <si>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</si>
  <si>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</si>
  <si>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</si>
  <si>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</si>
  <si>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</si>
  <si>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</si>
  <si>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</si>
  <si>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</si>
  <si>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</si>
  <si>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</si>
  <si>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</si>
  <si>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</si>
  <si>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</si>
  <si>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</si>
  <si>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</si>
  <si>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</si>
  <si>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</si>
  <si>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</si>
  <si>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</si>
  <si>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</si>
  <si>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</si>
  <si>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</si>
  <si>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</si>
  <si>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</si>
  <si>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</si>
  <si>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</si>
  <si>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</si>
  <si>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</si>
  <si>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</si>
  <si>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</si>
  <si>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</si>
  <si>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</si>
  <si>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</si>
  <si>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</si>
  <si>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</si>
  <si>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</si>
  <si>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</si>
  <si>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</si>
  <si>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</si>
  <si>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</si>
  <si>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</si>
  <si>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</si>
  <si>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</si>
  <si>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</si>
  <si>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</si>
  <si>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</si>
  <si>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</si>
  <si>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</si>
  <si>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</si>
  <si>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</si>
  <si>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</si>
  <si>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</si>
  <si>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</si>
  <si>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</si>
  <si>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</si>
  <si>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</si>
  <si>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</si>
  <si>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</si>
  <si>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</si>
  <si>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</si>
  <si>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</si>
  <si>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</si>
  <si>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</si>
  <si>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</si>
  <si>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</si>
  <si>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</si>
  <si>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</si>
  <si>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</si>
  <si>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</si>
  <si>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</si>
  <si>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</si>
  <si>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</si>
  <si>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</si>
  <si>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</si>
  <si>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</si>
  <si>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</si>
  <si>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</si>
  <si>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</si>
  <si>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</si>
  <si>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</si>
  <si>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</si>
  <si>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</si>
  <si>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</si>
  <si>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</si>
  <si>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</si>
  <si>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</si>
  <si>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</si>
  <si>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</si>
  <si>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</si>
  <si>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</si>
  <si>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</si>
  <si>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</si>
  <si>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</si>
  <si>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</si>
  <si>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</si>
  <si>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</si>
  <si>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</si>
  <si>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</si>
  <si>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</si>
  <si>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</si>
  <si>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</si>
  <si>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</si>
  <si>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</si>
  <si>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</si>
  <si>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</si>
  <si>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</si>
  <si>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</si>
  <si>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</si>
  <si>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</si>
  <si>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</si>
  <si>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</si>
  <si>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</si>
  <si>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</si>
  <si>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</si>
  <si>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</si>
  <si>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</si>
  <si>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</si>
  <si>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</si>
  <si>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</si>
  <si>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</si>
  <si>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</si>
  <si>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</si>
  <si>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</si>
  <si>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</si>
  <si>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</si>
  <si>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</si>
  <si>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</si>
  <si>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</si>
  <si>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</si>
  <si>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</si>
  <si>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</si>
  <si>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</si>
  <si>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</si>
  <si>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</si>
  <si>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</si>
  <si>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</si>
  <si>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</si>
  <si>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</si>
  <si>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</si>
  <si>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</si>
  <si>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</si>
  <si>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</si>
  <si>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</si>
  <si>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</si>
  <si>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</si>
  <si>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</si>
  <si>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</si>
  <si>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</si>
  <si>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</si>
  <si>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</si>
  <si>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</si>
  <si>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</si>
  <si>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</si>
  <si>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</si>
  <si>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</si>
  <si>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</si>
  <si>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</si>
  <si>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</si>
  <si>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</si>
  <si>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</si>
  <si>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</si>
  <si>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</si>
  <si>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</si>
  <si>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</si>
  <si>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</si>
  <si>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</si>
  <si>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</si>
  <si>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</si>
  <si>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</si>
  <si>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</si>
  <si>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</si>
  <si>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</si>
  <si>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</si>
  <si>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</si>
  <si>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</si>
  <si>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</si>
  <si>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</si>
  <si>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</si>
  <si>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</si>
  <si>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</si>
  <si>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</si>
  <si>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</si>
  <si>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</si>
  <si>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</si>
  <si>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</si>
  <si>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</si>
  <si>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</si>
  <si>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</si>
  <si>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</si>
  <si>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</si>
  <si>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</si>
  <si>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</si>
  <si>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</si>
  <si>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</si>
  <si>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</si>
  <si>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</si>
  <si>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</si>
  <si>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</si>
  <si>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</si>
  <si>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</si>
  <si>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</si>
  <si>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</si>
  <si>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</si>
  <si>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</si>
  <si>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</si>
  <si>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</si>
  <si>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</si>
  <si>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</si>
  <si>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</si>
  <si>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</si>
  <si>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</si>
  <si>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</si>
  <si>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</si>
  <si>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</si>
  <si>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</si>
  <si>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</si>
  <si>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</si>
  <si>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</si>
  <si>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</si>
  <si>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</si>
  <si>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</si>
  <si>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</si>
  <si>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</si>
  <si>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</si>
  <si>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</si>
  <si>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</si>
  <si>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</si>
  <si>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</si>
  <si>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</si>
  <si>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</si>
  <si>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</si>
  <si>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</si>
  <si>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</si>
  <si>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</si>
  <si>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</si>
  <si>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</si>
  <si>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</si>
  <si>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</si>
  <si>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</si>
  <si>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</si>
  <si>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</si>
  <si>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</si>
  <si>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</si>
  <si>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</si>
  <si>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</si>
  <si>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</si>
  <si>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</si>
  <si>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</si>
  <si>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</si>
  <si>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</si>
  <si>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</si>
  <si>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</si>
  <si>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</si>
  <si>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</si>
  <si>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</si>
  <si>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</si>
  <si>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</si>
  <si>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</si>
  <si>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</si>
  <si>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</si>
  <si>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</si>
  <si>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</si>
  <si>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</si>
  <si>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</si>
  <si>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</si>
  <si>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</si>
  <si>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</si>
  <si>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</si>
  <si>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</si>
  <si>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</si>
  <si>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</si>
  <si>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</si>
  <si>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</si>
  <si>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</si>
  <si>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</si>
  <si>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</si>
  <si>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</si>
  <si>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</si>
  <si>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</si>
  <si>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</si>
  <si>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</si>
  <si>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</si>
  <si>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</si>
  <si>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</si>
  <si>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</si>
  <si>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</si>
  <si>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</si>
  <si>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</si>
  <si>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</si>
  <si>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</si>
  <si>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</si>
  <si>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</si>
  <si>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</si>
  <si>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</si>
  <si>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</si>
  <si>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</si>
  <si>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</si>
  <si>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</si>
  <si>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</si>
  <si>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</si>
  <si>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</si>
  <si>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</si>
  <si>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</si>
  <si>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</si>
  <si>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</si>
  <si>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</si>
  <si>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</si>
  <si>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</si>
  <si>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</si>
  <si>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</si>
  <si>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</si>
  <si>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</si>
  <si>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</si>
  <si>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</si>
  <si>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</si>
  <si>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</si>
  <si>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</si>
  <si>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</si>
  <si>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</si>
  <si>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</si>
  <si>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</si>
  <si>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</si>
  <si>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</si>
  <si>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</si>
  <si>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</si>
  <si>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</si>
  <si>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</si>
  <si>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</si>
  <si>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</si>
  <si>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</si>
  <si>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</si>
  <si>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</si>
  <si>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</si>
  <si>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</si>
  <si>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</si>
  <si>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</si>
  <si>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</si>
  <si>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</si>
  <si>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</si>
  <si>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</si>
  <si>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</si>
  <si>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</si>
  <si>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</si>
  <si>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</si>
  <si>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</si>
  <si>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</si>
  <si>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</si>
  <si>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</si>
  <si>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</si>
  <si>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</si>
  <si>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</si>
  <si>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</si>
  <si>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</si>
  <si>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</si>
  <si>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</si>
  <si>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</si>
  <si>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</si>
  <si>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</si>
  <si>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</si>
  <si>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</si>
  <si>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</si>
  <si>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</si>
  <si>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</si>
  <si>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</si>
  <si>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</si>
  <si>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</si>
  <si>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</si>
  <si>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</si>
  <si>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</si>
  <si>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</si>
  <si>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</si>
  <si>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</si>
  <si>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</si>
  <si>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</si>
  <si>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</si>
  <si>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</si>
  <si>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</si>
  <si>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</si>
  <si>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</si>
  <si>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</si>
  <si>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</si>
  <si>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</si>
  <si>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</si>
  <si>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</si>
  <si>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</si>
  <si>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</si>
  <si>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</si>
  <si>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</si>
  <si>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</si>
  <si>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</si>
  <si>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</si>
  <si>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</si>
  <si>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</si>
  <si>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</si>
  <si>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</si>
  <si>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</si>
  <si>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</si>
  <si>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</si>
  <si>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</si>
  <si>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</si>
  <si>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</si>
  <si>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</si>
  <si>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</si>
  <si>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</si>
  <si>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</si>
  <si>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</si>
  <si>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</si>
  <si>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</si>
  <si>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</si>
  <si>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</si>
  <si>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</si>
  <si>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</si>
  <si>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</si>
  <si>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</si>
  <si>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</si>
  <si>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</si>
  <si>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</si>
  <si>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</si>
  <si>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</si>
  <si>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</si>
  <si>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</si>
  <si>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</si>
  <si>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</si>
  <si>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</si>
  <si>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</si>
  <si>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</si>
  <si>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</si>
  <si>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</si>
  <si>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</si>
  <si>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</si>
  <si>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</si>
  <si>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</si>
  <si>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</si>
  <si>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</si>
  <si>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</si>
  <si>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</si>
  <si>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</si>
  <si>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</si>
  <si>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</si>
  <si>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</si>
  <si>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</si>
  <si>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</si>
  <si>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</si>
  <si>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</si>
  <si>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</si>
  <si>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</si>
  <si>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</si>
  <si>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</si>
  <si>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</si>
  <si>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</si>
  <si>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</si>
  <si>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</si>
  <si>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</si>
  <si>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</si>
  <si>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</si>
  <si>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</si>
  <si>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</si>
  <si>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</si>
  <si>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</si>
  <si>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</si>
  <si>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</si>
  <si>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</si>
  <si>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</si>
  <si>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</si>
  <si>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</si>
  <si>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</si>
  <si>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</si>
  <si>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</si>
  <si>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</si>
  <si>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</si>
  <si>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</si>
  <si>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</si>
  <si>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</si>
  <si>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</si>
  <si>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</si>
  <si>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</si>
  <si>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</si>
  <si>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</si>
  <si>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</si>
  <si>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</si>
  <si>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</si>
  <si>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</si>
  <si>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</si>
  <si>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</si>
  <si>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</si>
  <si>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</si>
  <si>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</si>
  <si>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</si>
  <si>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</si>
  <si>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</si>
  <si>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</si>
  <si>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</si>
  <si>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</si>
  <si>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</si>
  <si>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</si>
  <si>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</si>
  <si>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</si>
  <si>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</si>
  <si>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</si>
  <si>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</si>
  <si>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</si>
  <si>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</si>
  <si>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</si>
  <si>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</si>
  <si>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</si>
  <si>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</si>
  <si>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</si>
  <si>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</si>
  <si>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</si>
  <si>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</si>
  <si>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</si>
  <si>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</si>
  <si>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</si>
  <si>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</si>
  <si>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</si>
  <si>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</si>
  <si>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</si>
  <si>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</si>
  <si>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</si>
  <si>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</si>
  <si>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</si>
  <si>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</si>
  <si>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</si>
  <si>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</si>
  <si>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</si>
  <si>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</si>
  <si>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</si>
  <si>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</si>
  <si>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</si>
  <si>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</si>
  <si>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</si>
  <si>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</si>
  <si>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</si>
  <si>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</si>
  <si>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</si>
  <si>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</si>
  <si>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</si>
  <si>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</si>
  <si>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</si>
  <si>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</si>
  <si>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</si>
  <si>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</si>
  <si>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</si>
  <si>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</si>
  <si>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</si>
  <si>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</si>
  <si>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</si>
  <si>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</si>
  <si>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</si>
  <si>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</si>
  <si>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</si>
  <si>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</si>
  <si>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</si>
  <si>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</si>
  <si>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</si>
  <si>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</si>
  <si>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</si>
  <si>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</si>
  <si>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</si>
  <si>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</si>
  <si>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</si>
  <si>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</si>
  <si>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</si>
  <si>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</si>
  <si>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</si>
  <si>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</si>
  <si>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</si>
  <si>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</si>
  <si>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</si>
  <si>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</si>
  <si>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</si>
  <si>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</si>
  <si>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</si>
  <si>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</si>
  <si>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</si>
  <si>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</si>
  <si>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</si>
  <si>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</si>
  <si>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</si>
  <si>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</si>
  <si>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</si>
  <si>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</si>
  <si>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</si>
  <si>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</si>
  <si>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</si>
  <si>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</si>
  <si>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</si>
  <si>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</si>
  <si>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</si>
  <si>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</si>
  <si>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</si>
  <si>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</si>
  <si>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</si>
  <si>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</si>
  <si>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</si>
  <si>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</si>
  <si>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</si>
  <si>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</si>
  <si>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</si>
  <si>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</si>
  <si>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</si>
  <si>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</si>
  <si>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</si>
  <si>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</si>
  <si>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</si>
  <si>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</si>
  <si>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</si>
  <si>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</si>
  <si>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</si>
  <si>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</si>
  <si>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</si>
  <si>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</si>
  <si>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</si>
  <si>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</si>
  <si>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</si>
  <si>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</si>
  <si>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</si>
  <si>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</si>
  <si>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</si>
  <si>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</si>
  <si>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</si>
  <si>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</si>
  <si>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</si>
  <si>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</si>
  <si>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</si>
  <si>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</si>
  <si>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</si>
  <si>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</si>
  <si>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</si>
  <si>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</si>
  <si>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</si>
  <si>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</si>
  <si>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</si>
  <si>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</si>
  <si>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</si>
  <si>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</si>
  <si>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</si>
  <si>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</si>
  <si>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</si>
  <si>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</si>
  <si>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</si>
  <si>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</si>
  <si>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</si>
  <si>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</si>
  <si>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</si>
  <si>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</si>
  <si>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</si>
  <si>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</si>
  <si>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</si>
  <si>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</si>
  <si>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</si>
  <si>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</si>
  <si>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</si>
  <si>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</si>
  <si>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</si>
  <si>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</si>
  <si>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</si>
  <si>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</si>
  <si>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</si>
  <si>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</si>
  <si>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</si>
  <si>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</si>
  <si>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</si>
  <si>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</si>
  <si>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</si>
  <si>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</si>
  <si>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</si>
  <si>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</si>
  <si>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</si>
  <si>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</si>
  <si>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</si>
  <si>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</si>
  <si>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</si>
  <si>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</si>
  <si>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</si>
  <si>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</si>
  <si>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</si>
  <si>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</si>
  <si>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</si>
  <si>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</si>
  <si>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</si>
  <si>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</si>
  <si>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</si>
  <si>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</si>
  <si>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</si>
  <si>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</si>
  <si>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</si>
  <si>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</si>
  <si>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</si>
  <si>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</si>
  <si>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</si>
  <si>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</si>
  <si>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</si>
  <si>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</si>
  <si>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</si>
  <si>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</si>
  <si>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</si>
  <si>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</si>
  <si>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</si>
  <si>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</si>
  <si>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</si>
  <si>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</si>
  <si>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</si>
  <si>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</si>
  <si>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</si>
  <si>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</si>
  <si>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</si>
  <si>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</si>
  <si>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</si>
  <si>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</si>
  <si>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</si>
  <si>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</si>
  <si>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</si>
  <si>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</si>
  <si>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</si>
  <si>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</si>
  <si>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</si>
  <si>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</si>
  <si>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</si>
  <si>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</si>
  <si>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</si>
  <si>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</si>
  <si>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</si>
  <si>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</si>
  <si>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</si>
  <si>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</si>
  <si>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</si>
  <si>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</si>
  <si>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</si>
  <si>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</si>
  <si>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</si>
  <si>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</si>
  <si>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</si>
  <si>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</si>
  <si>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</si>
  <si>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</si>
  <si>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</si>
  <si>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</si>
  <si>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</si>
  <si>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</si>
  <si>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</si>
  <si>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</si>
  <si>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</si>
  <si>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</si>
  <si>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</si>
  <si>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</si>
  <si>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</si>
  <si>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</si>
  <si>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</si>
  <si>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</si>
  <si>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</si>
  <si>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</si>
  <si>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</si>
  <si>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</si>
  <si>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</si>
  <si>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</si>
  <si>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</si>
  <si>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</si>
  <si>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</si>
  <si>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</si>
  <si>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</si>
  <si>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</si>
  <si>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</si>
  <si>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</si>
  <si>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</si>
  <si>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</si>
  <si>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</si>
  <si>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</si>
  <si>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</si>
  <si>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</si>
  <si>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</si>
  <si>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</si>
  <si>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</si>
  <si>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</si>
  <si>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</si>
  <si>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</si>
  <si>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</si>
  <si>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</si>
  <si>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</si>
  <si>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</si>
  <si>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</si>
  <si>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</si>
  <si>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</si>
  <si>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</si>
  <si>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</si>
  <si>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</si>
  <si>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</si>
  <si>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</si>
  <si>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</si>
  <si>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</si>
  <si>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</si>
  <si>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</si>
  <si>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</si>
  <si>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</si>
  <si>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</si>
  <si>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</si>
  <si>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</si>
  <si>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</si>
  <si>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</si>
  <si>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</si>
  <si>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</si>
  <si>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</si>
  <si>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</si>
  <si>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</si>
  <si>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</si>
  <si>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</si>
  <si>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</si>
  <si>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</si>
  <si>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</si>
  <si>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</si>
  <si>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</si>
  <si>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</si>
  <si>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</si>
  <si>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</si>
  <si>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</si>
  <si>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</si>
  <si>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</si>
  <si>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</si>
  <si>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</si>
  <si>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</si>
  <si>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</si>
  <si>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</si>
  <si>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</si>
  <si>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</si>
  <si>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</si>
  <si>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</si>
  <si>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</si>
  <si>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</si>
  <si>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</si>
  <si>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</si>
  <si>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</si>
  <si>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</si>
  <si>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</si>
  <si>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</si>
  <si>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</si>
  <si>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</si>
  <si>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</si>
  <si>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</si>
  <si>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</si>
  <si>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</si>
  <si>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</si>
  <si>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</si>
  <si>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</si>
  <si>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</si>
  <si>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</si>
  <si>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</si>
  <si>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</si>
  <si>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</si>
  <si>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</si>
  <si>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</si>
  <si>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</si>
  <si>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</si>
  <si>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</si>
  <si>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</si>
  <si>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</si>
  <si>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</si>
  <si>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</si>
  <si>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</si>
  <si>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</si>
  <si>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</si>
  <si>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</si>
  <si>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</si>
  <si>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</si>
  <si>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</si>
  <si>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</si>
  <si>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</si>
  <si>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</si>
  <si>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</si>
  <si>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</si>
  <si>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</si>
  <si>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</si>
  <si>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</si>
  <si>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</si>
  <si>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</si>
  <si>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</si>
  <si>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</si>
  <si>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</si>
  <si>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</si>
  <si>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</si>
  <si>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</si>
  <si>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</si>
  <si>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</si>
  <si>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</si>
  <si>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</si>
  <si>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</si>
  <si>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</si>
  <si>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</si>
  <si>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</si>
  <si>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</si>
  <si>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</si>
  <si>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</si>
  <si>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</si>
  <si>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</si>
  <si>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</si>
  <si>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</si>
  <si>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</si>
  <si>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</si>
  <si>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</si>
  <si>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</si>
  <si>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</si>
  <si>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</si>
  <si>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</si>
  <si>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</si>
  <si>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</si>
  <si>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</si>
  <si>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</si>
  <si>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</si>
  <si>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</si>
  <si>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</si>
  <si>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</si>
  <si>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</si>
  <si>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</si>
  <si>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</si>
  <si>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</si>
  <si>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</si>
  <si>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</si>
  <si>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</si>
  <si>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</si>
  <si>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</si>
  <si>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</si>
  <si>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</si>
  <si>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</si>
  <si>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</si>
  <si>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</si>
  <si>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</si>
  <si>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</si>
  <si>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</si>
  <si>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</si>
  <si>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</si>
  <si>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</si>
  <si>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</si>
  <si>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</si>
  <si>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</si>
  <si>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</si>
  <si>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</si>
  <si>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</si>
  <si>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</si>
  <si>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</si>
  <si>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</si>
  <si>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</si>
  <si>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</si>
  <si>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</si>
  <si>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</si>
  <si>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</si>
  <si>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</si>
  <si>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</si>
  <si>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</si>
  <si>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</si>
  <si>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</si>
  <si>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</si>
  <si>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</si>
  <si>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</si>
  <si>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</si>
  <si>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</si>
  <si>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</si>
  <si>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</si>
  <si>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</si>
  <si>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</si>
  <si>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</si>
  <si>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</si>
  <si>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</si>
  <si>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</si>
  <si>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</si>
  <si>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</si>
  <si>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</si>
  <si>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</si>
  <si>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</si>
  <si>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</si>
  <si>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</si>
  <si>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</si>
  <si>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</si>
  <si>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</si>
  <si>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</si>
  <si>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</si>
  <si>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</si>
  <si>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</si>
  <si>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</si>
  <si>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</si>
  <si>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</si>
  <si>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</si>
  <si>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</si>
  <si>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</si>
  <si>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</si>
  <si>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</si>
  <si>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</si>
  <si>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</si>
  <si>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</si>
  <si>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</si>
  <si>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</si>
  <si>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</si>
  <si>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</si>
  <si>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</si>
  <si>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</si>
  <si>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</si>
  <si>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</si>
  <si>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</si>
  <si>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</si>
  <si>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</si>
  <si>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</si>
  <si>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</si>
  <si>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</si>
  <si>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</si>
  <si>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</si>
  <si>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</si>
  <si>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</si>
  <si>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</si>
  <si>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</si>
  <si>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</si>
  <si>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</si>
  <si>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</si>
  <si>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</si>
  <si>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</si>
  <si>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</si>
  <si>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</si>
  <si>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</si>
  <si>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</si>
  <si>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</si>
  <si>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</si>
  <si>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</si>
  <si>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</si>
  <si>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</si>
  <si>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</si>
  <si>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</si>
  <si>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</si>
  <si>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</si>
  <si>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</si>
  <si>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</si>
  <si>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</si>
  <si>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</si>
  <si>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</si>
  <si>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</si>
  <si>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</si>
  <si>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</si>
  <si>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</si>
  <si>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</si>
  <si>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</si>
  <si>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</si>
  <si>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</si>
  <si>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</si>
  <si>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</si>
  <si>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</si>
  <si>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</si>
  <si>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</si>
  <si>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</si>
  <si>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</si>
  <si>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</si>
  <si>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</si>
  <si>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</si>
  <si>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</si>
  <si>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</si>
  <si>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</si>
  <si>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</si>
  <si>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</si>
  <si>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</si>
  <si>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</si>
  <si>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</si>
  <si>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</si>
  <si>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</si>
  <si>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</si>
  <si>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</si>
  <si>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</si>
  <si>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</si>
  <si>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</si>
  <si>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</si>
  <si>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</si>
  <si>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</si>
  <si>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</si>
  <si>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</si>
  <si>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</si>
  <si>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</si>
  <si>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</si>
  <si>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</si>
  <si>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</si>
  <si>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</si>
  <si>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</si>
  <si>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</si>
  <si>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</si>
  <si>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</si>
  <si>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</si>
  <si>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</si>
  <si>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</si>
  <si>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</si>
  <si>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</si>
  <si>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</si>
  <si>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</si>
  <si>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</si>
  <si>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</si>
  <si>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</si>
  <si>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</si>
  <si>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</si>
  <si>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</si>
  <si>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</si>
  <si>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</si>
  <si>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</si>
  <si>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</si>
  <si>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</si>
  <si>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</si>
  <si>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</si>
  <si>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</si>
  <si>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</si>
  <si>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</si>
  <si>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</si>
  <si>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</si>
  <si>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</si>
  <si>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</si>
  <si>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</si>
  <si>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</si>
  <si>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</si>
  <si>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</si>
  <si>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</si>
  <si>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</si>
  <si>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</si>
  <si>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</si>
  <si>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</si>
  <si>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</si>
  <si>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</si>
  <si>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</si>
  <si>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</si>
  <si>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</si>
  <si>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</si>
  <si>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</si>
  <si>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</si>
  <si>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</si>
  <si>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</si>
  <si>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</si>
  <si>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</si>
  <si>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</si>
  <si>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</si>
  <si>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</si>
  <si>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</si>
  <si>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</si>
  <si>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</si>
  <si>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</si>
  <si>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</si>
  <si>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</si>
  <si>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</si>
  <si>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</si>
  <si>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</si>
  <si>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</si>
  <si>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</si>
  <si>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</si>
  <si>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</si>
  <si>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</si>
  <si>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</si>
  <si>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</si>
  <si>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</si>
  <si>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</si>
  <si>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</si>
  <si>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</si>
  <si>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</si>
  <si>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</si>
  <si>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</si>
  <si>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</si>
  <si>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</si>
  <si>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</si>
  <si>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</si>
  <si>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</si>
  <si>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</si>
  <si>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</si>
  <si>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</si>
  <si>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</si>
  <si>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</si>
  <si>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</si>
  <si>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</si>
  <si>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</si>
  <si>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</si>
  <si>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</si>
  <si>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</si>
  <si>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</si>
  <si>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</si>
  <si>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</si>
  <si>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</si>
  <si>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</si>
  <si>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</si>
  <si>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</si>
  <si>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</si>
  <si>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</si>
  <si>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</si>
  <si>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</si>
  <si>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</si>
  <si>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</si>
  <si>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</si>
  <si>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</si>
  <si>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</si>
  <si>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</si>
  <si>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</si>
  <si>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</si>
  <si>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</si>
  <si>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</si>
  <si>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</si>
  <si>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</si>
  <si>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</si>
  <si>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</si>
  <si>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</si>
  <si>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</si>
  <si>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</si>
  <si>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</si>
  <si>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</si>
  <si>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</si>
  <si>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</si>
  <si>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</si>
  <si>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</si>
  <si>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</si>
  <si>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</si>
  <si>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</si>
  <si>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</si>
  <si>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</si>
  <si>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</si>
  <si>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</si>
  <si>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</si>
  <si>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</si>
  <si>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</si>
  <si>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</si>
  <si>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</si>
  <si>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</si>
  <si>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</si>
  <si>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</si>
  <si>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</si>
  <si>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</si>
  <si>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</si>
  <si>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</si>
  <si>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</si>
  <si>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</si>
  <si>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</si>
  <si>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</si>
  <si>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</si>
  <si>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</si>
  <si>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</si>
  <si>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</si>
  <si>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</si>
  <si>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</si>
  <si>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</si>
  <si>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</si>
  <si>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</si>
  <si>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</si>
  <si>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</si>
  <si>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</si>
  <si>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</si>
  <si>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</si>
  <si>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</si>
  <si>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</si>
  <si>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</si>
  <si>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</si>
  <si>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</si>
  <si>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</si>
  <si>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</si>
  <si>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</si>
  <si>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</si>
  <si>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</si>
  <si>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</si>
  <si>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</si>
  <si>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</si>
  <si>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</si>
  <si>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</si>
  <si>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</si>
  <si>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</si>
  <si>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</si>
  <si>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</si>
  <si>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</si>
  <si>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</si>
  <si>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</si>
  <si>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</si>
  <si>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</si>
  <si>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</si>
  <si>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</si>
  <si>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</si>
  <si>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</si>
  <si>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</si>
  <si>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</si>
  <si>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</si>
  <si>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</si>
  <si>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</si>
  <si>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</si>
  <si>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</si>
  <si>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</si>
  <si>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</si>
  <si>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</si>
  <si>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</si>
  <si>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</si>
  <si>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</si>
  <si>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</si>
  <si>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</si>
  <si>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</si>
  <si>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</si>
  <si>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</si>
  <si>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</si>
  <si>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</si>
  <si>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</si>
  <si>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</si>
  <si>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</si>
  <si>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</si>
  <si>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</si>
  <si>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</si>
  <si>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</si>
  <si>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</si>
  <si>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</si>
  <si>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</si>
  <si>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</si>
  <si>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</si>
  <si>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</si>
  <si>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</si>
  <si>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</si>
  <si>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</si>
  <si>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</si>
  <si>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</si>
  <si>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</si>
  <si>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</si>
  <si>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</si>
  <si>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</si>
  <si>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</si>
  <si>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</si>
  <si>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</si>
  <si>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</si>
  <si>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</si>
  <si>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</si>
  <si>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</si>
  <si>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</si>
  <si>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</si>
  <si>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</si>
  <si>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</si>
  <si>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</si>
  <si>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</si>
  <si>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</si>
  <si>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</si>
  <si>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</si>
  <si>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</si>
  <si>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</si>
  <si>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</si>
  <si>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</si>
  <si>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</si>
  <si>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</si>
  <si>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</si>
  <si>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</si>
  <si>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</si>
  <si>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</si>
  <si>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</si>
  <si>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</si>
  <si>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</si>
  <si>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</si>
  <si>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</si>
  <si>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</si>
  <si>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</si>
  <si>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</si>
  <si>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</si>
  <si>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</si>
  <si>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</si>
  <si>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</si>
  <si>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</si>
  <si>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</si>
  <si>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</si>
  <si>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</si>
  <si>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</si>
  <si>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</si>
  <si>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</si>
  <si>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</si>
  <si>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</si>
  <si>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</si>
  <si>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</si>
  <si>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</si>
  <si>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</si>
  <si>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</si>
  <si>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</si>
  <si>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</si>
  <si>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</si>
  <si>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</si>
  <si>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</si>
  <si>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</si>
  <si>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</si>
  <si>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</si>
  <si>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</si>
  <si>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</si>
  <si>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</si>
  <si>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</si>
  <si>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</si>
  <si>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</si>
  <si>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</si>
  <si>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</si>
  <si>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</si>
  <si>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</si>
  <si>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</si>
  <si>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</si>
  <si>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</si>
  <si>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</si>
  <si>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</si>
  <si>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</si>
  <si>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</si>
  <si>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</si>
  <si>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</si>
  <si>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</si>
  <si>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</si>
  <si>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</si>
  <si>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</si>
  <si>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</si>
  <si>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</si>
  <si>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</si>
  <si>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</si>
  <si>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</si>
  <si>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</si>
  <si>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</si>
  <si>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</si>
  <si>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</si>
  <si>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</si>
  <si>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</si>
  <si>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</si>
  <si>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</si>
  <si>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</si>
  <si>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</si>
  <si>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</si>
  <si>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</si>
  <si>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</si>
  <si>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</si>
  <si>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</si>
  <si>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</si>
  <si>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</si>
  <si>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</si>
  <si>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</si>
  <si>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</si>
  <si>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</si>
  <si>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</si>
  <si>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</si>
  <si>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</si>
  <si>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</si>
  <si>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</si>
  <si>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</si>
  <si>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</si>
  <si>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</si>
  <si>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</si>
  <si>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</si>
  <si>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</si>
  <si>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</si>
  <si>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</si>
  <si>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</si>
  <si>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</si>
  <si>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</si>
  <si>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</si>
  <si>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</si>
  <si>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</si>
  <si>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</si>
  <si>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</si>
  <si>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</si>
  <si>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</si>
  <si>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</si>
  <si>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</si>
  <si>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</si>
  <si>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</si>
  <si>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</si>
  <si>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</si>
  <si>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</si>
  <si>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</si>
  <si>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</si>
  <si>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</si>
  <si>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</si>
  <si>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</si>
  <si>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</si>
  <si>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</si>
  <si>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</si>
  <si>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</si>
  <si>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</si>
  <si>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</si>
  <si>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</si>
  <si>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</si>
  <si>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</si>
  <si>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</si>
  <si>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</si>
  <si>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</si>
  <si>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</si>
  <si>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</si>
  <si>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</si>
  <si>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</si>
  <si>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</si>
  <si>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</si>
  <si>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</si>
  <si>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</si>
  <si>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</si>
  <si>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</si>
  <si>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</si>
  <si>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</si>
  <si>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</si>
  <si>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</si>
  <si>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</si>
  <si>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</si>
  <si>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</si>
  <si>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</si>
  <si>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</si>
  <si>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</si>
  <si>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</si>
  <si>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</si>
  <si>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</si>
  <si>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</si>
  <si>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</si>
  <si>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</si>
  <si>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</si>
  <si>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</si>
  <si>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</si>
  <si>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</si>
  <si>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</si>
  <si>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</si>
  <si>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</si>
  <si>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</si>
  <si>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</si>
  <si>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</si>
  <si>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</si>
  <si>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</si>
  <si>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</si>
  <si>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</si>
  <si>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</si>
  <si>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</si>
  <si>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</si>
  <si>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</si>
  <si>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</si>
  <si>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</si>
  <si>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</si>
  <si>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</si>
  <si>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</si>
  <si>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</si>
  <si>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</si>
  <si>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</si>
  <si>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</si>
  <si>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</si>
  <si>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</si>
  <si>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</si>
  <si>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</si>
  <si>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</si>
  <si>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</si>
  <si>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</si>
  <si>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</si>
  <si>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</si>
  <si>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</si>
  <si>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</si>
  <si>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</si>
  <si>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</si>
  <si>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</si>
  <si>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</si>
  <si>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</si>
  <si>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</si>
  <si>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</si>
  <si>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</si>
  <si>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</si>
  <si>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</si>
  <si>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</si>
  <si>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</si>
  <si>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</si>
  <si>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</si>
  <si>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</si>
  <si>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</si>
  <si>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</si>
  <si>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</si>
  <si>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</si>
  <si>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</si>
  <si>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</si>
  <si>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</si>
  <si>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</si>
  <si>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</si>
  <si>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</si>
  <si>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</si>
  <si>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</si>
  <si>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</si>
  <si>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</si>
  <si>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</si>
  <si>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</si>
  <si>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</si>
  <si>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</si>
  <si>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</si>
  <si>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</si>
  <si>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</si>
  <si>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</si>
  <si>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</si>
  <si>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</si>
  <si>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</si>
  <si>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</si>
  <si>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</si>
  <si>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</si>
  <si>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</si>
  <si>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</si>
  <si>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</si>
  <si>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</si>
  <si>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</si>
  <si>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</si>
  <si>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</si>
  <si>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</si>
  <si>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</si>
  <si>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</si>
  <si>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</si>
  <si>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</si>
  <si>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</si>
  <si>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</si>
  <si>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</si>
  <si>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</si>
  <si>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</si>
  <si>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</si>
  <si>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</si>
  <si>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</si>
  <si>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</si>
  <si>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</si>
  <si>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</si>
  <si>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</si>
  <si>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</si>
  <si>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</si>
  <si>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</si>
  <si>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</si>
  <si>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</si>
  <si>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</si>
  <si>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</si>
  <si>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</si>
  <si>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</si>
  <si>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</si>
  <si>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</si>
  <si>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</si>
  <si>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</si>
  <si>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</si>
  <si>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</si>
  <si>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</si>
  <si>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</si>
  <si>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</si>
  <si>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</si>
  <si>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</si>
  <si>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</si>
  <si>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</si>
  <si>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</si>
  <si>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</si>
  <si>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</si>
  <si>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</si>
  <si>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</si>
  <si>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</si>
  <si>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</si>
  <si>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</si>
  <si>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</si>
  <si>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</si>
  <si>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</si>
  <si>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</si>
  <si>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</si>
  <si>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</si>
  <si>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</si>
  <si>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</si>
  <si>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</si>
  <si>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</si>
  <si>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</si>
  <si>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</si>
  <si>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</si>
  <si>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</si>
  <si>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</si>
  <si>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</si>
  <si>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</si>
  <si>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</si>
  <si>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</si>
  <si>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</si>
  <si>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</si>
  <si>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</si>
  <si>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</si>
  <si>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</si>
  <si>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</si>
  <si>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</si>
  <si>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</si>
  <si>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</si>
  <si>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</si>
  <si>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</si>
  <si>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</si>
  <si>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</si>
  <si>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</si>
  <si>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</si>
  <si>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</si>
  <si>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</si>
  <si>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</si>
  <si>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</si>
  <si>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</si>
  <si>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</si>
  <si>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</si>
  <si>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</si>
  <si>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</si>
  <si>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</si>
  <si>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</si>
  <si>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</si>
  <si>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</si>
  <si>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</si>
  <si>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</si>
  <si>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</si>
  <si>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</si>
  <si>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</si>
  <si>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</si>
  <si>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</si>
  <si>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</si>
  <si>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</si>
  <si>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</si>
  <si>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</si>
  <si>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</si>
  <si>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</si>
  <si>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</si>
  <si>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</si>
  <si>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</si>
  <si>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</si>
  <si>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</si>
  <si>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</si>
  <si>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</si>
  <si>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</si>
  <si>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</si>
  <si>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</si>
  <si>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</si>
  <si>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</si>
  <si>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</si>
  <si>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</si>
  <si>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</si>
  <si>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</si>
  <si>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</si>
  <si>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</si>
  <si>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</si>
  <si>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</si>
  <si>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</si>
  <si>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</si>
  <si>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</si>
  <si>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</si>
  <si>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</si>
  <si>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</si>
  <si>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</si>
  <si>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</si>
  <si>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</si>
  <si>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</si>
  <si>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</si>
  <si>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</si>
  <si>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</si>
  <si>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</si>
  <si>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</si>
  <si>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</si>
  <si>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</si>
  <si>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</si>
  <si>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</si>
  <si>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</si>
  <si>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</si>
  <si>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</si>
  <si>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</si>
  <si>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</si>
  <si>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</si>
  <si>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</si>
  <si>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</si>
  <si>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</si>
  <si>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</si>
  <si>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</si>
  <si>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</si>
  <si>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</si>
  <si>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</si>
  <si>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</si>
  <si>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</si>
  <si>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</si>
  <si>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</si>
  <si>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</si>
  <si>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</si>
  <si>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</si>
  <si>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</si>
  <si>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</si>
  <si>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</si>
  <si>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</si>
  <si>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</si>
  <si>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</si>
  <si>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</si>
  <si>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</si>
  <si>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</si>
  <si>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</si>
  <si>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</si>
  <si>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</si>
  <si>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</si>
  <si>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</si>
  <si>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</si>
  <si>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</si>
  <si>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</si>
  <si>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</si>
  <si>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</si>
  <si>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</si>
  <si>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</si>
  <si>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</si>
  <si>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</si>
  <si>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</si>
  <si>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</si>
  <si>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</si>
  <si>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</si>
  <si>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</si>
  <si>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</si>
  <si>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</si>
  <si>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</si>
  <si>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</si>
  <si>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</si>
  <si>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</si>
  <si>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</si>
  <si>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</si>
  <si>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</si>
  <si>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</si>
  <si>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</si>
  <si>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</si>
  <si>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</si>
  <si>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</si>
  <si>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</si>
  <si>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</si>
  <si>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</si>
  <si>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</si>
  <si>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</si>
  <si>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</si>
  <si>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</si>
  <si>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</si>
  <si>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</si>
  <si>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</si>
  <si>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</si>
  <si>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</si>
  <si>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</si>
  <si>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</si>
  <si>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</si>
  <si>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</si>
  <si>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</si>
  <si>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</si>
  <si>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</si>
  <si>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</si>
  <si>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</si>
  <si>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</si>
  <si>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</si>
  <si>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</si>
  <si>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</si>
  <si>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</si>
  <si>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</si>
  <si>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</si>
  <si>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</si>
  <si>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</si>
  <si>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</si>
  <si>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</si>
  <si>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</si>
  <si>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</si>
  <si>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</si>
  <si>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</si>
  <si>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</si>
  <si>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</si>
  <si>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</si>
  <si>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</si>
  <si>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</si>
  <si>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</si>
  <si>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</si>
  <si>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</si>
  <si>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</si>
  <si>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</si>
  <si>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</si>
  <si>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</si>
  <si>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</si>
  <si>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</si>
  <si>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</si>
  <si>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</si>
  <si>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</si>
  <si>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</si>
  <si>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</si>
  <si>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</si>
  <si>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</si>
  <si>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</si>
  <si>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</si>
  <si>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</si>
  <si>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</si>
  <si>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</si>
  <si>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</si>
  <si>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</si>
  <si>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</si>
  <si>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</si>
  <si>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</si>
  <si>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</si>
  <si>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</si>
  <si>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</si>
  <si>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</si>
  <si>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</si>
  <si>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</si>
  <si>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</si>
  <si>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</si>
  <si>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</si>
  <si>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</si>
  <si>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</si>
  <si>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</si>
  <si>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</si>
  <si>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</si>
  <si>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</si>
  <si>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</si>
  <si>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</si>
  <si>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</si>
  <si>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</si>
  <si>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</si>
  <si>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</si>
  <si>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</si>
  <si>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</si>
  <si>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</si>
  <si>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</si>
  <si>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</si>
  <si>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</si>
  <si>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</si>
  <si>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</si>
  <si>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</si>
  <si>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</si>
  <si>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</si>
  <si>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</si>
  <si>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</si>
  <si>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</si>
  <si>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</si>
  <si>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</si>
  <si>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</si>
  <si>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</si>
  <si>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</si>
  <si>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</si>
  <si>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</si>
  <si>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</si>
  <si>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</si>
  <si>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</si>
  <si>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</si>
  <si>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</si>
  <si>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</si>
  <si>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</si>
  <si>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</si>
  <si>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</si>
  <si>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</si>
  <si>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</si>
  <si>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</si>
  <si>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</si>
  <si>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</si>
  <si>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</si>
  <si>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</si>
  <si>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</si>
  <si>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</si>
  <si>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</si>
  <si>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</si>
  <si>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</si>
  <si>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</si>
  <si>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</si>
  <si>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</si>
  <si>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</si>
  <si>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</si>
  <si>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</si>
  <si>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</si>
  <si>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</si>
  <si>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</si>
  <si>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</si>
  <si>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</si>
  <si>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</si>
  <si>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</si>
  <si>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</si>
  <si>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</si>
  <si>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</si>
  <si>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</si>
  <si>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</si>
  <si>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</si>
  <si>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</si>
  <si>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</si>
  <si>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</si>
  <si>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</si>
  <si>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</si>
  <si>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</si>
  <si>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</si>
  <si>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</si>
  <si>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</si>
  <si>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</si>
  <si>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</si>
  <si>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</si>
  <si>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</si>
  <si>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</si>
  <si>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</si>
  <si>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</si>
  <si>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</si>
  <si>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</si>
  <si>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</si>
  <si>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</si>
  <si>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</si>
  <si>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</si>
  <si>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</si>
  <si>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</si>
  <si>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</si>
  <si>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</si>
  <si>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</si>
  <si>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</si>
  <si>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</si>
  <si>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</si>
  <si>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</si>
  <si>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</si>
  <si>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</si>
  <si>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</si>
  <si>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</si>
  <si>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</si>
  <si>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</si>
  <si>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</si>
  <si>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</si>
  <si>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</si>
  <si>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</si>
  <si>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</si>
  <si>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</si>
  <si>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</si>
  <si>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</si>
  <si>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</si>
  <si>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</si>
  <si>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</si>
  <si>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</si>
  <si>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</si>
  <si>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</si>
  <si>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</si>
  <si>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</si>
  <si>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</si>
  <si>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</si>
  <si>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</si>
  <si>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</si>
  <si>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</si>
  <si>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</si>
  <si>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</si>
  <si>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</si>
  <si>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</si>
  <si>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</si>
  <si>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</si>
  <si>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</si>
  <si>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</si>
  <si>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</si>
  <si>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</si>
  <si>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</si>
  <si>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</si>
  <si>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</si>
  <si>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</si>
  <si>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</si>
  <si>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</si>
  <si>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</si>
  <si>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</si>
  <si>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</si>
  <si>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</si>
  <si>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</si>
  <si>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</si>
  <si>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</si>
  <si>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</si>
  <si>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</si>
  <si>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</si>
  <si>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</si>
  <si>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</si>
  <si>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</si>
  <si>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</si>
  <si>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</si>
  <si>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</si>
  <si>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</si>
  <si>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</si>
  <si>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</si>
  <si>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</si>
  <si>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</si>
  <si>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</si>
  <si>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</si>
  <si>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</si>
  <si>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</si>
  <si>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</si>
  <si>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</si>
  <si>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</si>
  <si>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</si>
  <si>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</si>
  <si>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</si>
  <si>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</si>
  <si>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</si>
  <si>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</si>
  <si>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</si>
  <si>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</si>
  <si>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</si>
  <si>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</si>
  <si>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</si>
  <si>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</si>
  <si>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</si>
  <si>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</si>
  <si>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</si>
  <si>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</si>
  <si>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</si>
  <si>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</si>
  <si>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</si>
  <si>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</si>
  <si>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</si>
  <si>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</si>
  <si>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</si>
  <si>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</si>
  <si>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</si>
  <si>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</si>
  <si>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</si>
  <si>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</si>
  <si>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</si>
  <si>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</si>
  <si>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</si>
  <si>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</si>
  <si>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</si>
  <si>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</si>
  <si>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</si>
  <si>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</si>
  <si>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</si>
  <si>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</si>
  <si>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</si>
  <si>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</si>
  <si>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</si>
  <si>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</si>
  <si>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</si>
  <si>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</si>
  <si>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</si>
  <si>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</si>
  <si>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</si>
  <si>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</si>
  <si>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</si>
  <si>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</si>
  <si>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</si>
  <si>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</si>
  <si>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</si>
  <si>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</si>
  <si>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</si>
  <si>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</si>
  <si>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</si>
  <si>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</si>
  <si>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</si>
  <si>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</si>
  <si>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</si>
  <si>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</si>
  <si>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</si>
  <si>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</si>
  <si>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</si>
  <si>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</si>
  <si>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</si>
  <si>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</si>
  <si>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</si>
  <si>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</si>
  <si>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</si>
  <si>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</si>
  <si>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</si>
  <si>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</si>
  <si>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</si>
  <si>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</si>
  <si>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</si>
  <si>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</si>
  <si>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</si>
  <si>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</si>
  <si>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</si>
  <si>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</si>
  <si>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</si>
  <si>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</si>
  <si>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</si>
  <si>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</si>
  <si>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</si>
  <si>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</si>
  <si>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</si>
  <si>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</si>
  <si>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</si>
  <si>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</si>
  <si>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</si>
  <si>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</si>
  <si>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</si>
  <si>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</si>
  <si>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</si>
  <si>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</si>
  <si>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</si>
  <si>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</si>
  <si>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</si>
  <si>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</si>
  <si>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</si>
  <si>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</si>
  <si>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</si>
  <si>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</si>
  <si>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</si>
  <si>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</si>
  <si>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</si>
  <si>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</si>
  <si>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</si>
  <si>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</si>
  <si>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</si>
  <si>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</si>
  <si>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</si>
  <si>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</si>
  <si>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</si>
  <si>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</si>
  <si>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</si>
  <si>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</si>
  <si>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</si>
  <si>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</si>
  <si>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</si>
  <si>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</si>
  <si>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</si>
  <si>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</si>
  <si>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</si>
  <si>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</si>
  <si>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</si>
  <si>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</si>
  <si>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</si>
  <si>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</si>
  <si>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</si>
  <si>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</si>
  <si>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</si>
  <si>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</si>
  <si>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</si>
  <si>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</si>
  <si>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</si>
  <si>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</si>
  <si>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</si>
  <si>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</si>
  <si>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</si>
  <si>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</si>
  <si>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</si>
  <si>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</si>
  <si>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</si>
  <si>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</si>
  <si>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</si>
  <si>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</si>
  <si>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</si>
  <si>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</si>
  <si>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</si>
  <si>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</si>
  <si>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</si>
  <si>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</si>
  <si>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</si>
  <si>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</si>
  <si>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</si>
  <si>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</si>
  <si>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</si>
  <si>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</si>
  <si>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</si>
  <si>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</si>
  <si>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</si>
  <si>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</si>
  <si>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</si>
  <si>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</si>
  <si>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</si>
  <si>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</si>
  <si>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</si>
  <si>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</si>
  <si>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</si>
  <si>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</si>
  <si>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</si>
  <si>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</si>
  <si>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</si>
  <si>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</si>
  <si>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</si>
  <si>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</si>
  <si>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</si>
  <si>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</si>
  <si>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</si>
  <si>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</si>
  <si>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</si>
  <si>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</si>
  <si>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</si>
  <si>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</si>
  <si>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</si>
  <si>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</si>
  <si>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</si>
  <si>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</si>
  <si>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</si>
  <si>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</si>
  <si>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</si>
  <si>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</si>
  <si>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</si>
  <si>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</si>
  <si>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</si>
  <si>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</si>
  <si>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</si>
  <si>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</si>
  <si>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</si>
  <si>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</si>
  <si>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</si>
  <si>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</si>
  <si>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</si>
  <si>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</si>
  <si>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</si>
  <si>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</si>
  <si>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</si>
  <si>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</si>
  <si>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</si>
  <si>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</si>
  <si>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</si>
  <si>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</si>
  <si>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</si>
  <si>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</si>
  <si>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</si>
  <si>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</si>
  <si>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</si>
  <si>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</si>
  <si>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</si>
  <si>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</si>
  <si>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</si>
  <si>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</si>
  <si>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</si>
  <si>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</si>
  <si>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</si>
  <si>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</si>
  <si>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</si>
  <si>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</si>
  <si>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</si>
  <si>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</si>
  <si>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</si>
  <si>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</si>
  <si>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</si>
  <si>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</si>
  <si>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</si>
  <si>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</si>
  <si>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</si>
  <si>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</si>
  <si>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</si>
  <si>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</si>
  <si>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</si>
  <si>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</si>
  <si>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</si>
  <si>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</si>
  <si>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</si>
  <si>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</si>
  <si>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</si>
  <si>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</si>
  <si>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</si>
  <si>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</si>
  <si>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</si>
  <si>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</si>
  <si>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</si>
  <si>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</si>
  <si>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</si>
  <si>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</si>
  <si>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</si>
  <si>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</si>
  <si>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</si>
  <si>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</si>
  <si>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</si>
  <si>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</si>
  <si>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</si>
  <si>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</si>
  <si>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</si>
  <si>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</si>
  <si>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</si>
  <si>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</si>
  <si>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</si>
  <si>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</si>
  <si>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</si>
  <si>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</si>
  <si>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</si>
  <si>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</si>
  <si>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</si>
  <si>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</si>
  <si>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</si>
  <si>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</si>
  <si>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</si>
  <si>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</si>
  <si>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</si>
  <si>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</si>
  <si>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</si>
  <si>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</si>
  <si>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</si>
  <si>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</si>
  <si>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</si>
  <si>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</si>
  <si>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</si>
  <si>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</si>
  <si>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</si>
  <si>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</si>
  <si>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</si>
  <si>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</si>
  <si>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</si>
  <si>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</si>
  <si>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</si>
  <si>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</si>
  <si>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</si>
  <si>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</si>
  <si>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</si>
  <si>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</si>
  <si>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</si>
  <si>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</si>
  <si>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</si>
  <si>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</si>
  <si>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</si>
  <si>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</si>
  <si>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</si>
  <si>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</si>
  <si>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</si>
  <si>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</si>
  <si>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</si>
  <si>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</si>
  <si>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</si>
  <si>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</si>
  <si>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</si>
  <si>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</si>
  <si>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</si>
  <si>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</si>
  <si>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</si>
  <si>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</si>
  <si>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</si>
  <si>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</si>
  <si>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</si>
  <si>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</si>
  <si>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</si>
  <si>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</si>
  <si>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</si>
  <si>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</si>
  <si>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</si>
  <si>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</si>
  <si>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</si>
  <si>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</si>
  <si>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</si>
  <si>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</si>
  <si>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</si>
  <si>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</si>
  <si>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</si>
  <si>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</si>
  <si>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</si>
  <si>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</si>
  <si>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</si>
  <si>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</si>
  <si>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</si>
  <si>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</si>
  <si>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</si>
  <si>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</si>
  <si>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</si>
  <si>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</si>
  <si>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</si>
  <si>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</si>
  <si>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</si>
  <si>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</si>
  <si>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</si>
  <si>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</si>
  <si>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</si>
  <si>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</si>
  <si>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</si>
  <si>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</si>
  <si>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</si>
  <si>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</si>
  <si>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</si>
  <si>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</si>
  <si>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</si>
  <si>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</si>
  <si>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</si>
  <si>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</si>
  <si>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</si>
  <si>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</si>
  <si>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</si>
  <si>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</si>
  <si>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</si>
  <si>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</si>
  <si>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</si>
  <si>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</si>
  <si>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</si>
  <si>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</si>
  <si>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</si>
  <si>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</si>
  <si>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</si>
  <si>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</si>
  <si>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</si>
  <si>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</si>
  <si>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</si>
  <si>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</si>
  <si>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</si>
  <si>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</si>
  <si>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</si>
  <si>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</si>
  <si>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</si>
  <si>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</si>
  <si>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</si>
  <si>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</si>
  <si>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</si>
  <si>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</si>
  <si>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</si>
  <si>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</si>
  <si>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</si>
  <si>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</si>
  <si>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</si>
  <si>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</si>
  <si>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</si>
  <si>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</si>
  <si>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</si>
  <si>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</si>
  <si>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</si>
  <si>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</si>
  <si>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</si>
  <si>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</si>
  <si>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</si>
  <si>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</si>
  <si>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</si>
  <si>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</si>
  <si>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</si>
  <si>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</si>
  <si>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</si>
  <si>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</si>
  <si>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</si>
  <si>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</si>
  <si>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</si>
  <si>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</si>
  <si>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</si>
  <si>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</si>
  <si>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</si>
  <si>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</si>
  <si>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</si>
  <si>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</si>
  <si>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</si>
  <si>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</si>
  <si>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</si>
  <si>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</si>
  <si>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</si>
  <si>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</si>
  <si>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</si>
  <si>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</si>
  <si>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</si>
  <si>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</si>
  <si>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</si>
  <si>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</si>
  <si>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</si>
  <si>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</si>
  <si>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</si>
  <si>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</si>
  <si>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</si>
  <si>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</si>
  <si>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</si>
  <si>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</si>
  <si>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</si>
  <si>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</si>
  <si>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</si>
  <si>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</si>
  <si>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</si>
  <si>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</si>
  <si>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</si>
  <si>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</si>
  <si>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</si>
  <si>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</si>
  <si>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</si>
  <si>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</si>
  <si>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</si>
  <si>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</si>
  <si>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</si>
  <si>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</si>
  <si>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</si>
  <si>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</si>
  <si>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</si>
  <si>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</si>
  <si>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</si>
  <si>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</si>
  <si>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</si>
  <si>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</si>
  <si>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</si>
  <si>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</si>
  <si>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</si>
  <si>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</si>
  <si>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</si>
  <si>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</si>
  <si>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</si>
  <si>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</si>
  <si>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</si>
  <si>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</si>
  <si>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</si>
  <si>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</si>
  <si>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</si>
  <si>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</si>
  <si>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</si>
  <si>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</si>
  <si>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</si>
  <si>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</si>
  <si>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</si>
  <si>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</si>
  <si>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</si>
  <si>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</si>
  <si>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</si>
  <si>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</si>
  <si>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</si>
  <si>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</si>
  <si>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</si>
  <si>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</si>
  <si>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</si>
  <si>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</si>
  <si>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</si>
  <si>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</si>
  <si>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</si>
  <si>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</si>
  <si>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</si>
  <si>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</si>
  <si>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</si>
  <si>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</si>
  <si>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</si>
  <si>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</si>
  <si>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</si>
  <si>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</si>
  <si>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</si>
  <si>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</si>
  <si>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</si>
  <si>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</si>
  <si>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</si>
  <si>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</si>
  <si>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</si>
  <si>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</si>
  <si>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</si>
  <si>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</si>
  <si>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</si>
  <si>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</si>
  <si>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</si>
  <si>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</si>
  <si>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</si>
  <si>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</si>
  <si>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</si>
  <si>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</si>
  <si>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</si>
  <si>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</si>
  <si>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</si>
  <si>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</si>
  <si>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</si>
  <si>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</si>
  <si>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</si>
  <si>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</si>
  <si>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</si>
  <si>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</si>
  <si>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</si>
  <si>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</si>
  <si>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</si>
  <si>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</si>
  <si>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</si>
  <si>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</si>
  <si>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</si>
  <si>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</si>
  <si>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</si>
  <si>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</si>
  <si>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</si>
  <si>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</si>
  <si>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</si>
  <si>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</si>
  <si>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</si>
  <si>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</si>
  <si>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</si>
  <si>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</si>
  <si>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</si>
  <si>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</si>
  <si>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</si>
  <si>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</si>
  <si>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</si>
  <si>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</si>
  <si>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</si>
  <si>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</si>
  <si>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</si>
  <si>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</si>
  <si>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</si>
  <si>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</si>
  <si>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</si>
  <si>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</si>
  <si>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</si>
  <si>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</si>
  <si>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</si>
  <si>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</si>
  <si>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</si>
  <si>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</si>
  <si>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</si>
  <si>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</si>
  <si>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</si>
  <si>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</si>
  <si>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</si>
  <si>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</si>
  <si>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</si>
  <si>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</si>
  <si>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</si>
  <si>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</si>
  <si>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</si>
  <si>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</si>
  <si>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</si>
  <si>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</si>
  <si>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</si>
  <si>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</si>
  <si>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</si>
  <si>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</si>
  <si>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</si>
  <si>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</si>
  <si>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</si>
  <si>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</si>
  <si>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</si>
  <si>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</si>
  <si>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</si>
  <si>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</si>
  <si>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</si>
  <si>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</si>
  <si>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</si>
  <si>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</si>
  <si>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</si>
  <si>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</si>
  <si>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</si>
  <si>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</si>
  <si>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</si>
  <si>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</si>
  <si>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</si>
  <si>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</si>
  <si>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</si>
  <si>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</si>
  <si>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</si>
  <si>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</si>
  <si>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</si>
  <si>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</si>
  <si>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</si>
  <si>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</si>
  <si>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</si>
  <si>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</si>
  <si>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</si>
  <si>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</si>
  <si>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</si>
  <si>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</si>
  <si>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</si>
  <si>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</si>
  <si>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</si>
  <si>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</si>
  <si>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</si>
  <si>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</si>
  <si>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</si>
  <si>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</si>
  <si>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</si>
  <si>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</si>
  <si>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</si>
  <si>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</si>
  <si>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</si>
  <si>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</si>
  <si>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</si>
  <si>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</si>
  <si>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</si>
  <si>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</si>
  <si>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</si>
  <si>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</si>
  <si>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</si>
  <si>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</si>
  <si>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</si>
  <si>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</si>
  <si>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</si>
  <si>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</si>
  <si>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</si>
  <si>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</si>
  <si>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</si>
  <si>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</si>
  <si>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</si>
  <si>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</si>
  <si>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</si>
  <si>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</si>
  <si>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</si>
  <si>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</si>
  <si>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</si>
  <si>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</si>
  <si>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</si>
  <si>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</si>
  <si>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</si>
  <si>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</si>
  <si>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</si>
  <si>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</si>
  <si>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</si>
  <si>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</si>
  <si>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</si>
  <si>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</si>
  <si>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</si>
  <si>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</si>
  <si>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</si>
  <si>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</si>
  <si>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</si>
  <si>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</si>
  <si>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</si>
  <si>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</si>
  <si>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</si>
  <si>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</si>
  <si>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</si>
  <si>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</si>
  <si>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</si>
  <si>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</si>
  <si>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</si>
  <si>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</si>
  <si>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</si>
  <si>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</si>
  <si>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</si>
  <si>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</si>
  <si>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</si>
  <si>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</si>
  <si>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</si>
  <si>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</si>
  <si>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</si>
  <si>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</si>
  <si>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</si>
  <si>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</si>
  <si>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</si>
  <si>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</si>
  <si>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</si>
  <si>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</si>
  <si>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</si>
  <si>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</si>
  <si>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</si>
  <si>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</si>
  <si>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</si>
  <si>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</si>
  <si>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</si>
  <si>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</si>
  <si>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</si>
  <si>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</si>
  <si>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</si>
  <si>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</si>
  <si>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</si>
  <si>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</si>
  <si>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</si>
  <si>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</si>
  <si>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</si>
  <si>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</si>
  <si>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</si>
  <si>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</si>
  <si>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</si>
  <si>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</si>
  <si>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</si>
  <si>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</si>
  <si>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</si>
  <si>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</si>
  <si>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</si>
  <si>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</si>
  <si>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</si>
  <si>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</si>
  <si>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</si>
  <si>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</si>
  <si>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</si>
  <si>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</si>
  <si>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</si>
  <si>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</si>
  <si>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</si>
  <si>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</si>
  <si>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</si>
  <si>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</si>
  <si>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</si>
  <si>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</si>
  <si>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</si>
  <si>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</si>
  <si>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</si>
  <si>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</si>
  <si>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</si>
  <si>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</si>
  <si>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</si>
  <si>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</si>
  <si>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</si>
  <si>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</si>
  <si>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</si>
  <si>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</si>
  <si>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</si>
  <si>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</si>
  <si>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</si>
  <si>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</si>
  <si>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</si>
  <si>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</si>
  <si>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</si>
  <si>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</si>
  <si>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</si>
  <si>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</si>
  <si>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</si>
  <si>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</si>
  <si>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</si>
  <si>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</si>
  <si>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</si>
  <si>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</si>
  <si>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</si>
  <si>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</si>
  <si>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</si>
  <si>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</si>
  <si>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</si>
  <si>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</si>
  <si>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</si>
  <si>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</si>
  <si>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</si>
  <si>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</si>
  <si>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</si>
  <si>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</si>
  <si>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</si>
  <si>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</si>
  <si>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</si>
  <si>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</si>
  <si>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</si>
  <si>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</si>
  <si>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</si>
  <si>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</si>
  <si>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</si>
  <si>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</si>
  <si>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</si>
  <si>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</si>
  <si>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</si>
  <si>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</si>
  <si>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</si>
  <si>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</si>
  <si>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</si>
  <si>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</si>
  <si>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</si>
  <si>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</si>
  <si>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</si>
  <si>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</si>
  <si>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</si>
  <si>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</si>
  <si>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</si>
  <si>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</si>
  <si>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</si>
  <si>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</si>
  <si>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</si>
  <si>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</si>
  <si>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</si>
  <si>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</si>
  <si>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</si>
  <si>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</si>
  <si>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</si>
  <si>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</si>
  <si>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</si>
  <si>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</si>
  <si>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</si>
  <si>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</si>
  <si>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</si>
  <si>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</si>
  <si>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</si>
  <si>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</si>
  <si>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</si>
  <si>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</si>
  <si>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</si>
  <si>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</si>
  <si>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</si>
  <si>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</si>
  <si>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</si>
  <si>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</si>
  <si>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</si>
  <si>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</si>
  <si>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</si>
  <si>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</si>
  <si>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</si>
  <si>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</si>
  <si>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</si>
  <si>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</si>
  <si>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</si>
  <si>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</si>
  <si>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</si>
  <si>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</si>
  <si>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</si>
  <si>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</si>
  <si>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</si>
  <si>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</si>
  <si>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</si>
  <si>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</si>
  <si>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</si>
  <si>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</si>
  <si>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</si>
  <si>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</si>
  <si>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</si>
  <si>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</si>
  <si>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</si>
  <si>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</si>
  <si>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</si>
  <si>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</si>
  <si>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</si>
  <si>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</si>
  <si>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</si>
  <si>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</si>
  <si>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</si>
  <si>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</si>
  <si>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</si>
  <si>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</si>
  <si>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</si>
  <si>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</si>
  <si>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</si>
  <si>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</si>
  <si>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</si>
  <si>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</si>
  <si>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</si>
  <si>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</si>
  <si>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</si>
  <si>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</si>
  <si>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</si>
  <si>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</si>
  <si>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</si>
  <si>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</si>
  <si>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</si>
  <si>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</si>
  <si>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</si>
  <si>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</si>
  <si>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</si>
  <si>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</si>
  <si>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</si>
  <si>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</si>
  <si>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</si>
  <si>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</si>
  <si>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</si>
  <si>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</si>
  <si>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</si>
  <si>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</si>
  <si>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</si>
  <si>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</si>
  <si>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</si>
  <si>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</si>
  <si>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</si>
  <si>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</si>
  <si>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</si>
  <si>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</si>
  <si>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</si>
  <si>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</si>
  <si>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</si>
  <si>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</si>
  <si>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</si>
  <si>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</si>
  <si>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</si>
  <si>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</si>
  <si>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</si>
  <si>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</si>
  <si>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</si>
  <si>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</si>
  <si>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</si>
  <si>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</si>
  <si>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</si>
  <si>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</si>
  <si>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</si>
  <si>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</si>
  <si>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</si>
  <si>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</si>
  <si>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</si>
  <si>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</si>
  <si>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</si>
  <si>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</si>
  <si>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</si>
  <si>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</si>
  <si>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</si>
  <si>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</si>
  <si>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</si>
  <si>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</si>
  <si>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</si>
  <si>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</si>
  <si>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</si>
  <si>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</si>
  <si>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</si>
  <si>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</si>
  <si>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</si>
  <si>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</si>
  <si>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</si>
  <si>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</si>
  <si>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</si>
  <si>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</si>
  <si>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</si>
  <si>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</si>
  <si>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</si>
  <si>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</si>
  <si>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</si>
  <si>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</si>
  <si>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</si>
  <si>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</si>
  <si>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</si>
  <si>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</si>
  <si>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</si>
  <si>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</si>
  <si>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</si>
  <si>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</si>
  <si>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</si>
  <si>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</si>
  <si>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</si>
  <si>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</si>
  <si>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</si>
  <si>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</si>
  <si>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</si>
  <si>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</si>
  <si>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</si>
  <si>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</si>
  <si>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</si>
  <si>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</si>
  <si>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</si>
  <si>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</si>
  <si>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</si>
  <si>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</si>
  <si>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</si>
  <si>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</si>
  <si>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</si>
  <si>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</si>
  <si>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</si>
  <si>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</si>
  <si>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</si>
  <si>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</si>
  <si>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</si>
  <si>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</si>
  <si>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</si>
  <si>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</si>
  <si>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</si>
  <si>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</si>
  <si>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</si>
  <si>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</si>
  <si>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</si>
  <si>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</si>
  <si>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</si>
  <si>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</si>
  <si>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</si>
  <si>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</si>
  <si>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</si>
  <si>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</si>
  <si>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</si>
  <si>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</si>
  <si>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</si>
  <si>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</si>
  <si>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</si>
  <si>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</si>
  <si>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</si>
  <si>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</si>
  <si>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</si>
  <si>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</si>
  <si>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</si>
  <si>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</si>
  <si>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</si>
  <si>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</si>
  <si>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</si>
  <si>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</si>
  <si>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</si>
  <si>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</si>
  <si>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</si>
  <si>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</si>
  <si>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</si>
  <si>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</si>
  <si>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</si>
  <si>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</si>
  <si>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</si>
  <si>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</si>
  <si>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</si>
  <si>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</si>
  <si>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</si>
  <si>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</si>
  <si>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</si>
  <si>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</si>
  <si>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</si>
  <si>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</si>
  <si>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</si>
  <si>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</si>
  <si>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</si>
  <si>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</si>
  <si>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</si>
  <si>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</si>
  <si>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</si>
  <si>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</si>
  <si>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</si>
  <si>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</si>
  <si>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</si>
  <si>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</si>
  <si>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</si>
  <si>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</si>
  <si>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</si>
  <si>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</si>
  <si>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</si>
  <si>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</si>
  <si>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</si>
  <si>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</si>
  <si>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</si>
  <si>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</si>
  <si>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</si>
  <si>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</si>
  <si>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</si>
  <si>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</si>
  <si>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</si>
  <si>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</si>
  <si>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</si>
  <si>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</si>
  <si>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</si>
  <si>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</si>
  <si>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</si>
  <si>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</si>
  <si>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</si>
  <si>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</si>
  <si>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</si>
  <si>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</si>
  <si>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</si>
  <si>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</si>
  <si>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</si>
  <si>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</si>
  <si>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</si>
  <si>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</si>
  <si>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</si>
  <si>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</si>
  <si>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</si>
  <si>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</si>
  <si>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</si>
  <si>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</si>
  <si>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</si>
  <si>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</si>
  <si>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</si>
  <si>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</si>
  <si>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</si>
  <si>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</si>
  <si>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</si>
  <si>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</si>
  <si>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</si>
  <si>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</si>
  <si>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</si>
  <si>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</si>
  <si>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</si>
  <si>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</si>
  <si>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</si>
  <si>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</si>
  <si>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</si>
  <si>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</si>
  <si>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</si>
  <si>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</si>
  <si>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</si>
  <si>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</si>
  <si>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</si>
  <si>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</si>
  <si>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</si>
  <si>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</si>
  <si>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</si>
  <si>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</si>
  <si>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</si>
  <si>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</si>
  <si>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</si>
  <si>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</si>
  <si>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</si>
  <si>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</si>
  <si>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</si>
  <si>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</si>
  <si>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</si>
  <si>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</si>
  <si>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</si>
  <si>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</si>
  <si>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</si>
  <si>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</si>
  <si>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</si>
  <si>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</si>
  <si>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</si>
  <si>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</si>
  <si>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</si>
  <si>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</si>
  <si>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</si>
  <si>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</si>
  <si>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</si>
  <si>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</si>
  <si>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</si>
  <si>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</si>
  <si>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</si>
  <si>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</si>
  <si>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</si>
  <si>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</si>
  <si>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</si>
  <si>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</si>
  <si>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</si>
  <si>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</si>
  <si>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</si>
  <si>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</si>
  <si>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</si>
  <si>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</si>
  <si>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</si>
  <si>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</si>
  <si>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</si>
  <si>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</si>
  <si>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</si>
  <si>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</si>
  <si>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</si>
  <si>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</si>
  <si>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</si>
  <si>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</si>
  <si>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</si>
  <si>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</si>
  <si>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</si>
  <si>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</si>
  <si>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</si>
  <si>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</si>
  <si>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</si>
  <si>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</si>
  <si>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</si>
  <si>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</si>
  <si>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</si>
  <si>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</si>
  <si>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</si>
  <si>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</si>
  <si>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</si>
  <si>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</si>
  <si>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</si>
  <si>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</si>
  <si>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</si>
  <si>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</si>
  <si>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</si>
  <si>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</si>
  <si>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</si>
  <si>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</si>
  <si>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</si>
  <si>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</si>
  <si>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</si>
  <si>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</si>
  <si>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</si>
  <si>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</si>
  <si>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</si>
  <si>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</si>
  <si>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</si>
  <si>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</si>
  <si>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</si>
  <si>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</si>
  <si>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</si>
  <si>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</si>
  <si>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</si>
  <si>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</si>
  <si>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</si>
  <si>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</si>
  <si>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</si>
  <si>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</si>
  <si>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</si>
  <si>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</si>
  <si>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</si>
  <si>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</si>
  <si>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</si>
  <si>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</si>
  <si>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</si>
  <si>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</si>
  <si>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</si>
  <si>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</si>
  <si>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</si>
  <si>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</si>
  <si>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</si>
  <si>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</si>
  <si>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</si>
  <si>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</si>
  <si>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</si>
  <si>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</si>
  <si>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</si>
  <si>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</si>
  <si>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</si>
  <si>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</si>
  <si>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</si>
  <si>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</si>
  <si>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</si>
  <si>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</si>
  <si>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</si>
  <si>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</si>
  <si>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</si>
  <si>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</si>
  <si>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</si>
  <si>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</si>
  <si>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</si>
  <si>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</si>
  <si>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</si>
  <si>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</si>
  <si>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</si>
  <si>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</si>
  <si>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</si>
  <si>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</si>
  <si>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</si>
  <si>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</si>
  <si>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</si>
  <si>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</si>
  <si>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</si>
  <si>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</si>
  <si>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</si>
  <si>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</si>
  <si>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</si>
  <si>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</si>
  <si>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</si>
  <si>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</si>
  <si>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</si>
  <si>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</si>
  <si>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</si>
  <si>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</si>
  <si>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</si>
  <si>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</si>
  <si>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</si>
  <si>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</si>
  <si>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</si>
  <si>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</si>
  <si>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</si>
  <si>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</si>
  <si>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</si>
  <si>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</si>
  <si>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</si>
  <si>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</si>
  <si>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</si>
  <si>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</si>
  <si>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</si>
  <si>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</si>
  <si>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</si>
  <si>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</si>
  <si>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</si>
  <si>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</si>
  <si>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</si>
  <si>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</si>
  <si>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</si>
  <si>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</si>
  <si>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</si>
  <si>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</si>
  <si>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</si>
  <si>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</si>
  <si>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</si>
  <si>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</si>
  <si>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</si>
  <si>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</si>
  <si>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</si>
  <si>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</si>
  <si>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</si>
  <si>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</si>
  <si>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</si>
  <si>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</si>
  <si>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</si>
  <si>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</si>
  <si>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</si>
  <si>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</si>
  <si>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</si>
  <si>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</si>
  <si>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</si>
  <si>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</si>
  <si>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</si>
  <si>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</si>
  <si>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</si>
  <si>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</si>
  <si>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</si>
  <si>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</si>
  <si>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</si>
  <si>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</si>
  <si>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</si>
  <si>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</si>
  <si>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</si>
  <si>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</si>
  <si>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</si>
  <si>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</si>
  <si>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</si>
  <si>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</si>
  <si>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</si>
  <si>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</si>
  <si>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</si>
  <si>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</si>
  <si>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</si>
  <si>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</si>
  <si>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</si>
  <si>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</si>
  <si>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</si>
  <si>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</si>
  <si>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</si>
  <si>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</si>
  <si>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</si>
  <si>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</si>
  <si>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</si>
  <si>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</si>
  <si>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</si>
  <si>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</si>
  <si>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</si>
  <si>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</si>
  <si>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</si>
  <si>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</si>
  <si>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</si>
  <si>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</si>
  <si>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</si>
  <si>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</si>
  <si>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</si>
  <si>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</si>
  <si>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</si>
  <si>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</si>
  <si>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</si>
  <si>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</si>
  <si>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</si>
  <si>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</si>
  <si>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</si>
  <si>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</si>
  <si>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</si>
  <si>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</si>
  <si>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</si>
  <si>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</si>
  <si>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</si>
  <si>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</si>
  <si>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</si>
  <si>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</si>
  <si>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</si>
  <si>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</si>
  <si>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</si>
  <si>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</si>
  <si>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</si>
  <si>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</si>
  <si>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</si>
  <si>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</si>
  <si>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</si>
  <si>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</si>
  <si>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</si>
  <si>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</si>
  <si>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</si>
  <si>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</si>
  <si>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</si>
  <si>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</si>
  <si>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</si>
  <si>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</si>
  <si>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</si>
  <si>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</si>
  <si>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</si>
  <si>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</si>
  <si>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</si>
  <si>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</si>
  <si>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</si>
  <si>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</si>
  <si>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</si>
  <si>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</si>
  <si>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</si>
  <si>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</si>
  <si>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</si>
  <si>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</si>
  <si>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</si>
  <si>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</si>
  <si>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</si>
  <si>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</si>
  <si>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</si>
  <si>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</si>
  <si>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</si>
  <si>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</si>
  <si>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</si>
  <si>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</si>
  <si>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</si>
  <si>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</si>
  <si>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</si>
  <si>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</si>
  <si>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</si>
  <si>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</si>
  <si>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</si>
  <si>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</si>
  <si>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</si>
  <si>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</si>
  <si>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</si>
  <si>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</si>
  <si>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</si>
  <si>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</si>
  <si>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</si>
  <si>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</si>
  <si>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</si>
  <si>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</si>
  <si>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</si>
  <si>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</si>
  <si>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</si>
  <si>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</si>
  <si>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</si>
  <si>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</si>
  <si>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</si>
  <si>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</si>
  <si>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</si>
  <si>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</si>
  <si>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</si>
  <si>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</si>
  <si>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</si>
  <si>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</si>
  <si>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</si>
  <si>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</si>
  <si>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</si>
  <si>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</si>
  <si>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</si>
  <si>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</si>
  <si>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</si>
  <si>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</si>
  <si>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</si>
  <si>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</si>
  <si>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</si>
  <si>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</si>
  <si>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</si>
  <si>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</si>
  <si>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</si>
  <si>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</si>
  <si>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</si>
  <si>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</si>
  <si>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</si>
  <si>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</si>
  <si>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</si>
  <si>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</si>
  <si>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</si>
  <si>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</si>
  <si>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</si>
  <si>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</si>
  <si>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</si>
  <si>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</si>
  <si>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</si>
  <si>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</si>
  <si>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</si>
  <si>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</si>
  <si>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</si>
  <si>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</si>
  <si>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</si>
  <si>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</si>
  <si>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</si>
  <si>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</si>
  <si>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</si>
  <si>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</si>
  <si>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</si>
  <si>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</si>
  <si>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</si>
  <si>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</si>
  <si>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</si>
  <si>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</si>
  <si>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</si>
  <si>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</si>
  <si>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</si>
  <si>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</si>
  <si>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</si>
  <si>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</si>
  <si>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</si>
  <si>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</si>
  <si>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</si>
  <si>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</si>
  <si>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</si>
  <si>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</si>
  <si>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</si>
  <si>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</si>
  <si>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</si>
  <si>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</si>
  <si>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</si>
  <si>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</si>
  <si>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</si>
  <si>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</si>
  <si>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</si>
  <si>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</si>
  <si>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</si>
  <si>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</si>
  <si>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</si>
  <si>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</si>
  <si>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</si>
  <si>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</si>
  <si>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</si>
  <si>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</si>
  <si>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</si>
  <si>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</si>
  <si>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</si>
  <si>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</si>
  <si>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</si>
  <si>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</si>
  <si>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</si>
  <si>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</si>
  <si>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</si>
  <si>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</si>
  <si>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</si>
  <si>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</si>
  <si>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</si>
  <si>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</si>
  <si>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</si>
  <si>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</si>
  <si>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</si>
  <si>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</si>
  <si>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</si>
  <si>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</si>
  <si>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</si>
  <si>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</si>
  <si>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</si>
  <si>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</si>
  <si>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</si>
  <si>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</si>
  <si>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</si>
  <si>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</si>
  <si>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</si>
  <si>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</si>
  <si>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</si>
  <si>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</si>
  <si>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</si>
  <si>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</si>
  <si>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</si>
  <si>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</si>
  <si>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</si>
  <si>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</si>
  <si>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</si>
  <si>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</si>
  <si>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</si>
  <si>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</si>
  <si>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</si>
  <si>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</si>
  <si>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</si>
  <si>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</si>
  <si>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</si>
  <si>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</si>
  <si>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</si>
  <si>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</si>
  <si>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</si>
  <si>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</si>
  <si>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</si>
  <si>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</si>
  <si>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</si>
  <si>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</si>
  <si>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</si>
  <si>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</si>
  <si>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</si>
  <si>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</si>
  <si>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</si>
  <si>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</si>
  <si>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</si>
  <si>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</si>
  <si>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</si>
  <si>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</si>
  <si>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</si>
  <si>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</si>
  <si>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</si>
  <si>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</si>
  <si>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</si>
  <si>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</si>
  <si>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</si>
  <si>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</si>
  <si>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</si>
  <si>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</si>
  <si>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</si>
  <si>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</si>
  <si>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</si>
  <si>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</si>
  <si>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</si>
  <si>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</si>
  <si>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</si>
  <si>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</si>
  <si>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</si>
  <si>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</si>
  <si>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</si>
  <si>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</si>
  <si>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</si>
  <si>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</si>
  <si>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</si>
  <si>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</si>
  <si>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</si>
  <si>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</si>
  <si>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</si>
  <si>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</si>
  <si>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</si>
  <si>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</si>
  <si>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</si>
  <si>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</si>
  <si>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</si>
  <si>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</si>
  <si>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</si>
  <si>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</si>
  <si>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</si>
  <si>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</si>
  <si>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</si>
  <si>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</si>
  <si>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</si>
  <si>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</si>
  <si>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</si>
  <si>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</si>
  <si>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</si>
  <si>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</si>
  <si>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</si>
  <si>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</si>
  <si>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</si>
  <si>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</si>
  <si>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</si>
  <si>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</si>
  <si>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</si>
  <si>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</si>
  <si>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</si>
  <si>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</si>
  <si>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</si>
  <si>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</si>
  <si>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</si>
  <si>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</si>
  <si>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</si>
  <si>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</si>
  <si>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</si>
  <si>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</si>
  <si>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</si>
  <si>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</si>
  <si>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</si>
  <si>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</si>
  <si>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</si>
  <si>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</si>
  <si>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</si>
  <si>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</si>
  <si>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</si>
  <si>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</si>
  <si>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</si>
  <si>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</si>
  <si>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</si>
  <si>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</si>
  <si>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</si>
  <si>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</si>
  <si>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</si>
  <si>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</si>
  <si>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</si>
  <si>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</si>
  <si>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</si>
  <si>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</si>
  <si>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</si>
  <si>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</si>
  <si>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</si>
  <si>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</si>
  <si>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</si>
  <si>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</si>
  <si>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</si>
  <si>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</si>
  <si>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</si>
  <si>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</si>
  <si>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</si>
  <si>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</si>
  <si>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</si>
  <si>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</si>
  <si>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</si>
  <si>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</si>
  <si>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</si>
  <si>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</si>
  <si>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</si>
  <si>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</si>
  <si>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</si>
  <si>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</si>
  <si>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</si>
  <si>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</si>
  <si>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</si>
  <si>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</si>
  <si>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</si>
  <si>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</si>
  <si>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</si>
  <si>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</si>
  <si>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</si>
  <si>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</si>
  <si>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</si>
  <si>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</si>
  <si>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</si>
  <si>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</si>
  <si>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</si>
  <si>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</si>
  <si>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</si>
  <si>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</si>
  <si>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</si>
  <si>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</si>
  <si>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</si>
  <si>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</si>
  <si>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</si>
  <si>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</si>
  <si>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</si>
  <si>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</si>
  <si>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</si>
  <si>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</si>
  <si>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</si>
  <si>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</si>
  <si>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</si>
  <si>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</si>
  <si>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</si>
  <si>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</si>
  <si>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</si>
  <si>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</si>
  <si>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</si>
  <si>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</si>
  <si>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</si>
  <si>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</si>
  <si>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</si>
  <si>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</si>
  <si>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</si>
  <si>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</si>
  <si>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</si>
  <si>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</si>
  <si>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</si>
  <si>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</si>
  <si>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</si>
  <si>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</si>
  <si>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</si>
  <si>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</si>
  <si>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</si>
  <si>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</si>
  <si>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</si>
  <si>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</si>
  <si>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</si>
  <si>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</si>
  <si>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</si>
  <si>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</si>
  <si>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</si>
  <si>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</si>
  <si>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</si>
  <si>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</si>
  <si>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</si>
  <si>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</si>
  <si>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</si>
  <si>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</si>
  <si>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</si>
  <si>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</si>
  <si>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</si>
  <si>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</si>
  <si>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</si>
  <si>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</si>
  <si>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</si>
  <si>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</si>
  <si>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</si>
  <si>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</si>
  <si>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</si>
  <si>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</si>
  <si>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</si>
  <si>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</si>
  <si>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</si>
  <si>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</si>
  <si>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</si>
  <si>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</si>
  <si>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</si>
  <si>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</si>
  <si>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</si>
  <si>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</si>
  <si>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</si>
  <si>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</si>
  <si>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</si>
  <si>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</si>
  <si>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</si>
  <si>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</si>
  <si>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</si>
  <si>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</si>
  <si>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</si>
  <si>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</si>
  <si>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</si>
  <si>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</si>
  <si>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</si>
  <si>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</si>
  <si>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</si>
  <si>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</si>
  <si>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</si>
  <si>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</si>
  <si>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</si>
  <si>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</si>
  <si>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</si>
  <si>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</si>
  <si>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</si>
  <si>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</si>
  <si>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</si>
  <si>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</si>
  <si>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</si>
  <si>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</si>
  <si>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</si>
  <si>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</si>
  <si>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</si>
  <si>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</si>
  <si>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</si>
  <si>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</si>
  <si>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</si>
  <si>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</si>
  <si>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</si>
  <si>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</si>
  <si>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</si>
  <si>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</si>
  <si>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</si>
  <si>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</si>
  <si>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</si>
  <si>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</si>
  <si>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</si>
  <si>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</si>
  <si>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</si>
  <si>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</si>
  <si>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</si>
  <si>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</si>
  <si>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</si>
  <si>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</si>
  <si>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</si>
  <si>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</si>
  <si>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</si>
  <si>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</si>
  <si>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</si>
  <si>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</si>
  <si>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</si>
  <si>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</si>
  <si>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</si>
  <si>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</si>
  <si>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</si>
  <si>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</si>
  <si>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</si>
  <si>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</si>
  <si>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</si>
  <si>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</si>
  <si>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</si>
  <si>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</si>
  <si>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</si>
  <si>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</si>
  <si>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</si>
  <si>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</si>
  <si>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</si>
  <si>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</si>
  <si>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</si>
  <si>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</si>
  <si>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</si>
  <si>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</si>
  <si>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</si>
  <si>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</si>
  <si>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</si>
  <si>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</si>
  <si>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</si>
  <si>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</si>
  <si>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</si>
  <si>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</si>
  <si>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</si>
  <si>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</si>
  <si>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</si>
  <si>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</si>
  <si>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</si>
  <si>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</si>
  <si>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</si>
  <si>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</si>
  <si>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</si>
  <si>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</si>
  <si>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</si>
  <si>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</si>
  <si>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</si>
  <si>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</si>
  <si>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</si>
  <si>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</si>
  <si>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</si>
  <si>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</si>
  <si>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</si>
  <si>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</si>
  <si>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</si>
  <si>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</si>
  <si>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</si>
  <si>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</si>
  <si>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</si>
  <si>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</si>
  <si>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</si>
  <si>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</si>
  <si>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</si>
  <si>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</si>
  <si>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</si>
  <si>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</si>
  <si>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</si>
  <si>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</si>
  <si>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</si>
  <si>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</si>
  <si>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</si>
  <si>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</si>
  <si>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</si>
  <si>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</si>
  <si>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</si>
  <si>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</si>
  <si>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</si>
  <si>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</si>
  <si>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</si>
  <si>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</si>
  <si>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</si>
  <si>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</si>
  <si>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</si>
  <si>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</si>
  <si>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</si>
  <si>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</si>
  <si>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</si>
  <si>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</si>
  <si>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</si>
  <si>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</si>
  <si>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</si>
  <si>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</si>
  <si>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</si>
  <si>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</si>
  <si>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</si>
  <si>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</si>
  <si>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</si>
  <si>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</si>
  <si>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</si>
  <si>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</si>
  <si>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</si>
  <si>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</si>
  <si>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</si>
  <si>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</si>
  <si>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</si>
  <si>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</si>
  <si>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</si>
  <si>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</si>
  <si>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</si>
  <si>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</si>
  <si>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</si>
  <si>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</si>
  <si>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</si>
  <si>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</si>
  <si>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</si>
  <si>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</si>
  <si>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</si>
  <si>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</si>
  <si>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</si>
  <si>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</si>
  <si>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</si>
  <si>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</si>
  <si>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</si>
  <si>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</si>
  <si>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</si>
  <si>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</si>
  <si>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</si>
  <si>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</si>
  <si>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</si>
  <si>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</si>
  <si>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</si>
  <si>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</si>
  <si>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</si>
  <si>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</si>
  <si>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</si>
  <si>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</si>
  <si>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</si>
  <si>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</si>
  <si>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</si>
  <si>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</si>
  <si>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</si>
  <si>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</si>
  <si>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</si>
  <si>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</si>
  <si>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</si>
  <si>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</si>
  <si>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</si>
  <si>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</si>
  <si>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</si>
  <si>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</si>
  <si>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</si>
  <si>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</si>
  <si>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</si>
  <si>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</si>
  <si>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</si>
  <si>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</si>
  <si>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</si>
  <si>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</si>
  <si>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</si>
  <si>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</si>
  <si>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</si>
  <si>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</si>
  <si>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</si>
  <si>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</si>
  <si>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</si>
  <si>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</si>
  <si>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</si>
  <si>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</si>
  <si>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</si>
  <si>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</si>
  <si>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</si>
  <si>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</si>
  <si>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</si>
  <si>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</si>
  <si>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</si>
  <si>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</si>
  <si>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</si>
  <si>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</si>
  <si>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</si>
  <si>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</si>
  <si>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</si>
  <si>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</si>
  <si>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</si>
  <si>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</si>
  <si>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</si>
  <si>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</si>
  <si>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</si>
  <si>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</si>
  <si>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</si>
  <si>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</si>
  <si>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</si>
  <si>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</si>
  <si>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</si>
  <si>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</si>
  <si>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</si>
  <si>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</si>
  <si>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</si>
  <si>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</si>
  <si>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</si>
  <si>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</si>
  <si>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</si>
  <si>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</si>
  <si>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</si>
  <si>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</si>
  <si>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</si>
  <si>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</si>
  <si>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</si>
  <si>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</si>
  <si>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</si>
  <si>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</si>
  <si>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</si>
  <si>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</si>
  <si>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</si>
  <si>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</si>
  <si>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</si>
  <si>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</si>
  <si>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</si>
  <si>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</si>
  <si>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</si>
  <si>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</si>
  <si>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</si>
  <si>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</si>
  <si>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</si>
  <si>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</si>
  <si>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</si>
  <si>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</si>
  <si>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</si>
  <si>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</si>
  <si>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</si>
  <si>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</si>
  <si>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</si>
  <si>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</si>
  <si>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</si>
  <si>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</si>
  <si>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</si>
  <si>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</si>
  <si>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</si>
  <si>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</si>
  <si>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</si>
  <si>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</si>
  <si>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</si>
  <si>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</si>
  <si>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</si>
  <si>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</si>
  <si>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</si>
  <si>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</si>
  <si>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</si>
  <si>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</si>
  <si>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</si>
  <si>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</si>
  <si>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</si>
  <si>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</si>
  <si>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</si>
  <si>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</si>
  <si>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</si>
  <si>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</si>
  <si>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</si>
  <si>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</si>
  <si>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</si>
  <si>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</si>
  <si>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</si>
  <si>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</si>
  <si>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</si>
  <si>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</si>
  <si>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</si>
  <si>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</si>
  <si>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</si>
  <si>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</si>
  <si>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</si>
  <si>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</si>
  <si>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</si>
  <si>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</si>
  <si>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</si>
  <si>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</si>
  <si>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</si>
  <si>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</si>
  <si>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</si>
  <si>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</si>
  <si>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</si>
  <si>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</si>
  <si>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</si>
  <si>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</si>
  <si>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</si>
  <si>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</si>
  <si>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</si>
  <si>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</si>
  <si>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</si>
  <si>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</si>
  <si>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</si>
  <si>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</si>
  <si>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</si>
  <si>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</si>
  <si>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</si>
  <si>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</si>
  <si>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</si>
  <si>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</si>
  <si>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</si>
  <si>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</si>
  <si>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</si>
  <si>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</si>
  <si>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</si>
  <si>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</si>
  <si>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</si>
  <si>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</si>
  <si>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</si>
  <si>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</si>
  <si>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</si>
  <si>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</si>
  <si>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</si>
  <si>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</si>
  <si>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</si>
  <si>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</si>
  <si>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</si>
  <si>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</si>
  <si>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</si>
  <si>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</si>
  <si>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</si>
  <si>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</si>
  <si>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</si>
  <si>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</si>
  <si>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</si>
  <si>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</si>
  <si>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</si>
  <si>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</si>
  <si>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</si>
  <si>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</si>
  <si>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</si>
  <si>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</si>
  <si>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</si>
  <si>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</si>
  <si>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</si>
  <si>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</si>
  <si>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</si>
  <si>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</si>
  <si>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</si>
  <si>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</si>
  <si>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</si>
  <si>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</si>
  <si>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</si>
  <si>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</si>
  <si>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</si>
  <si>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</si>
  <si>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</si>
  <si>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</si>
  <si>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</si>
  <si>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</si>
  <si>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</si>
  <si>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</si>
  <si>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</si>
  <si>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</si>
  <si>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</si>
  <si>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</si>
  <si>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</si>
  <si>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</si>
  <si>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</si>
  <si>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</si>
  <si>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</si>
  <si>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</si>
  <si>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</si>
  <si>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</si>
  <si>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</si>
  <si>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</si>
  <si>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</si>
  <si>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</si>
  <si>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</si>
  <si>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</si>
  <si>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</si>
  <si>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</si>
  <si>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</si>
  <si>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</si>
  <si>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</si>
  <si>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</si>
  <si>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</si>
  <si>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</si>
  <si>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</si>
  <si>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</si>
  <si>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</si>
  <si>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</si>
  <si>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</si>
  <si>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</si>
  <si>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</si>
  <si>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</si>
  <si>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</si>
  <si>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</si>
  <si>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</si>
  <si>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</si>
  <si>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</si>
  <si>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</si>
  <si>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</si>
  <si>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</si>
  <si>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</si>
  <si>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</si>
  <si>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</si>
  <si>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</si>
  <si>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</si>
  <si>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</si>
  <si>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</si>
  <si>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</si>
  <si>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</si>
  <si>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</si>
  <si>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</si>
  <si>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</si>
  <si>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</si>
  <si>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</si>
  <si>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</si>
  <si>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</si>
  <si>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</si>
  <si>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</si>
  <si>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</si>
  <si>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</si>
  <si>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</si>
  <si>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</si>
  <si>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</si>
  <si>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</si>
  <si>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</si>
  <si>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</si>
  <si>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</si>
  <si>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</si>
  <si>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</si>
  <si>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</si>
  <si>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</si>
  <si>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</si>
  <si>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</si>
  <si>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</si>
  <si>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</si>
  <si>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</si>
  <si>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</si>
  <si>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</si>
  <si>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</si>
  <si>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</si>
  <si>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</si>
  <si>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</si>
  <si>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</si>
  <si>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</si>
  <si>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</si>
  <si>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</si>
  <si>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</si>
  <si>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</si>
  <si>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</si>
  <si>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</si>
  <si>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</si>
  <si>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</si>
  <si>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</si>
  <si>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</si>
  <si>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</si>
  <si>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</si>
  <si>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</si>
  <si>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</si>
  <si>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</si>
  <si>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</si>
  <si>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</si>
  <si>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</si>
  <si>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</si>
  <si>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</si>
  <si>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</si>
  <si>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</si>
  <si>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</si>
  <si>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</si>
  <si>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</si>
  <si>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</si>
  <si>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</si>
  <si>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</si>
  <si>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</si>
  <si>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</si>
  <si>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</si>
  <si>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</si>
  <si>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</si>
  <si>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</si>
  <si>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</si>
  <si>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</si>
  <si>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</si>
  <si>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</si>
  <si>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</si>
  <si>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</si>
  <si>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</si>
  <si>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</si>
  <si>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</si>
  <si>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</si>
  <si>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</si>
  <si>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</si>
  <si>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</si>
  <si>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</si>
  <si>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</si>
  <si>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</si>
  <si>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</si>
  <si>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</si>
  <si>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</si>
  <si>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</si>
  <si>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</si>
  <si>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</si>
  <si>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</si>
  <si>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</si>
  <si>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</si>
  <si>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</si>
  <si>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</si>
  <si>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</si>
  <si>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</si>
  <si>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</si>
  <si>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</si>
  <si>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</si>
  <si>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</si>
  <si>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</si>
  <si>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</si>
  <si>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</si>
  <si>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</si>
  <si>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</si>
  <si>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</si>
  <si>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</si>
  <si>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</si>
  <si>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</si>
  <si>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</si>
  <si>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</si>
  <si>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</si>
  <si>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</si>
  <si>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</si>
  <si>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</si>
  <si>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</si>
  <si>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</si>
  <si>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</si>
  <si>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</si>
  <si>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</si>
  <si>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</si>
  <si>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</si>
  <si>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</si>
  <si>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</si>
  <si>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</si>
  <si>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</si>
  <si>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</si>
  <si>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</si>
  <si>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</si>
  <si>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</si>
  <si>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</si>
  <si>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</si>
  <si>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</si>
  <si>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</si>
  <si>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</si>
  <si>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</si>
  <si>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</si>
  <si>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</si>
  <si>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</si>
  <si>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</si>
  <si>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</si>
  <si>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</si>
  <si>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</si>
  <si>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</si>
  <si>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</si>
  <si>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</si>
  <si>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</si>
  <si>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</si>
  <si>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</si>
  <si>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</si>
  <si>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</si>
  <si>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</si>
  <si>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</si>
  <si>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</si>
  <si>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</si>
  <si>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</si>
  <si>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</si>
  <si>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</si>
  <si>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</si>
  <si>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</si>
  <si>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</si>
  <si>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</si>
  <si>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</si>
  <si>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</si>
  <si>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</si>
  <si>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</si>
  <si>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</si>
  <si>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</si>
  <si>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</si>
  <si>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</si>
  <si>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</si>
  <si>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</si>
  <si>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</si>
  <si>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</si>
  <si>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</si>
  <si>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</si>
  <si>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</si>
  <si>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</si>
  <si>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</si>
  <si>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</si>
  <si>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</si>
  <si>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</si>
  <si>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</si>
  <si>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</si>
  <si>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</si>
  <si>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</si>
  <si>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</si>
  <si>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</si>
  <si>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</si>
  <si>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</si>
  <si>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</si>
  <si>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</si>
  <si>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</si>
  <si>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</si>
  <si>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</si>
  <si>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</si>
  <si>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</si>
  <si>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</si>
  <si>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</si>
  <si>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</si>
  <si>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</si>
  <si>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</si>
  <si>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</si>
  <si>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</si>
  <si>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</si>
  <si>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</si>
  <si>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</si>
  <si>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</si>
  <si>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</si>
  <si>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</si>
  <si>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</si>
  <si>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</si>
  <si>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</si>
  <si>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</si>
  <si>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</si>
  <si>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</si>
  <si>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</si>
  <si>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</si>
  <si>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</si>
  <si>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</si>
  <si>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</si>
  <si>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</si>
  <si>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</si>
  <si>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</si>
  <si>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</si>
  <si>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</si>
  <si>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</si>
  <si>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</si>
  <si>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</si>
  <si>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</si>
  <si>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</si>
  <si>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</si>
  <si>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</si>
  <si>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</si>
  <si>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</si>
  <si>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</si>
  <si>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</si>
  <si>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</si>
  <si>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</si>
  <si>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</si>
  <si>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</si>
  <si>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</si>
  <si>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</si>
  <si>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</si>
  <si>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</si>
  <si>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</si>
  <si>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</si>
  <si>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</si>
  <si>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</si>
  <si>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</si>
  <si>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</si>
  <si>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</si>
  <si>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</si>
  <si>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</si>
  <si>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</si>
  <si>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</si>
  <si>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</si>
  <si>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</si>
  <si>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</si>
  <si>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</si>
  <si>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</si>
  <si>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</si>
  <si>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</si>
  <si>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</si>
  <si>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</si>
  <si>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</si>
  <si>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</si>
  <si>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</si>
  <si>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</si>
  <si>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</si>
  <si>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</si>
  <si>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</si>
  <si>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</si>
  <si>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</si>
  <si>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</si>
  <si>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</si>
  <si>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</si>
  <si>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</si>
  <si>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</si>
  <si>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</si>
  <si>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</si>
  <si>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</si>
  <si>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</si>
  <si>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</si>
  <si>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</si>
  <si>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</si>
  <si>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</si>
  <si>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</si>
  <si>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</si>
  <si>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</si>
  <si>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</si>
  <si>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</si>
  <si>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</si>
  <si>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</si>
  <si>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</si>
  <si>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</si>
  <si>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</si>
  <si>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</si>
  <si>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</si>
  <si>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</si>
  <si>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</si>
  <si>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</si>
  <si>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</si>
  <si>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</si>
  <si>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</si>
  <si>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</si>
  <si>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</si>
  <si>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</si>
  <si>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</si>
  <si>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</si>
  <si>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</si>
  <si>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</si>
  <si>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</si>
  <si>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</si>
  <si>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</si>
  <si>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</si>
  <si>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</si>
  <si>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</si>
  <si>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</si>
  <si>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</si>
  <si>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</si>
  <si>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</si>
  <si>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</si>
  <si>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</si>
  <si>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</si>
  <si>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</si>
  <si>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</si>
  <si>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</si>
  <si>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</si>
  <si>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</si>
  <si>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</si>
  <si>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</si>
  <si>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</si>
  <si>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</si>
  <si>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</si>
  <si>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</si>
  <si>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</si>
  <si>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</si>
  <si>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</si>
  <si>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</si>
  <si>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</si>
  <si>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</si>
  <si>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</si>
  <si>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</si>
  <si>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</si>
  <si>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</si>
  <si>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</si>
  <si>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</si>
  <si>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</si>
  <si>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</si>
  <si>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</si>
  <si>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</si>
  <si>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</si>
  <si>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</si>
  <si>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</si>
  <si>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</si>
  <si>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</si>
  <si>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</si>
  <si>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</si>
  <si>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</si>
  <si>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</si>
  <si>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</si>
  <si>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</si>
  <si>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</si>
  <si>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</si>
  <si>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</si>
  <si>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</si>
  <si>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</si>
  <si>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</si>
  <si>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</si>
  <si>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</si>
  <si>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</si>
  <si>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</si>
  <si>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</si>
  <si>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</si>
  <si>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</si>
  <si>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</si>
  <si>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</si>
  <si>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</si>
  <si>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</si>
  <si>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</si>
  <si>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</si>
  <si>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</si>
  <si>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</si>
  <si>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</si>
  <si>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</si>
  <si>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</si>
  <si>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</si>
  <si>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</si>
  <si>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</si>
  <si>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</si>
  <si>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</si>
  <si>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</si>
  <si>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</si>
  <si>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</si>
  <si>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</si>
  <si>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</si>
  <si>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</si>
  <si>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</si>
  <si>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</si>
  <si>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</si>
  <si>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</si>
  <si>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</si>
  <si>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</si>
  <si>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</si>
  <si>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</si>
  <si>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</si>
  <si>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</si>
  <si>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</si>
  <si>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</si>
  <si>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</si>
  <si>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</si>
  <si>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</si>
  <si>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</si>
  <si>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</si>
  <si>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</si>
  <si>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</si>
  <si>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</si>
  <si>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</si>
  <si>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</si>
  <si>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</si>
  <si>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</si>
  <si>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</si>
  <si>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</si>
  <si>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</si>
  <si>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</si>
  <si>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</si>
  <si>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</si>
  <si>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</si>
  <si>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</si>
  <si>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</si>
  <si>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</si>
  <si>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</si>
  <si>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</si>
  <si>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</si>
  <si>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</si>
  <si>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</si>
  <si>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</si>
  <si>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</si>
  <si>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</si>
  <si>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</si>
  <si>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</si>
  <si>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</si>
  <si>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</si>
  <si>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</si>
  <si>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</si>
  <si>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</si>
  <si>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</si>
  <si>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</si>
  <si>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</si>
  <si>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</si>
  <si>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</si>
  <si>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</si>
  <si>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</si>
  <si>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</si>
  <si>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</si>
  <si>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</si>
  <si>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</si>
  <si>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</si>
  <si>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</si>
  <si>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</si>
  <si>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</si>
  <si>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</si>
  <si>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</si>
  <si>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</si>
  <si>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</si>
  <si>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</si>
  <si>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</si>
  <si>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</si>
  <si>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</si>
  <si>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</si>
  <si>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</si>
  <si>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</si>
  <si>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</si>
  <si>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</si>
  <si>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</si>
  <si>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</si>
  <si>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</si>
  <si>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</si>
  <si>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</si>
  <si>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</si>
  <si>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</si>
  <si>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</si>
  <si>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</si>
  <si>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</si>
  <si>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</si>
  <si>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</si>
  <si>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</si>
  <si>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</si>
  <si>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</si>
  <si>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</si>
  <si>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</si>
  <si>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</si>
  <si>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</si>
  <si>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</si>
  <si>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</si>
  <si>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</si>
  <si>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</si>
  <si>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</si>
  <si>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</si>
  <si>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</si>
  <si>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</si>
  <si>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</si>
  <si>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</si>
  <si>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</si>
  <si>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</si>
  <si>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</si>
  <si>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</si>
  <si>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</si>
  <si>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</si>
  <si>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</si>
  <si>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</si>
  <si>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</si>
  <si>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</si>
  <si>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</si>
  <si>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</si>
  <si>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</si>
  <si>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</si>
  <si>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</si>
  <si>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</si>
  <si>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</si>
  <si>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</si>
  <si>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</si>
  <si>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</si>
  <si>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</si>
  <si>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</si>
  <si>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</si>
  <si>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</si>
  <si>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</si>
  <si>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</si>
  <si>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</si>
  <si>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</si>
  <si>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</si>
  <si>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</si>
  <si>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</si>
  <si>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</si>
  <si>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</si>
  <si>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</si>
  <si>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</si>
  <si>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</si>
  <si>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</si>
  <si>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</si>
  <si>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</si>
  <si>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</si>
  <si>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</si>
  <si>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</si>
  <si>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</si>
  <si>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</si>
  <si>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</si>
  <si>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</si>
  <si>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</si>
  <si>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</si>
  <si>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</si>
  <si>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</si>
  <si>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</si>
  <si>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</si>
  <si>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</si>
  <si>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</si>
  <si>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</si>
  <si>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</si>
  <si>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</si>
  <si>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</si>
  <si>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</si>
  <si>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</si>
  <si>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</si>
  <si>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</si>
  <si>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</si>
  <si>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</si>
  <si>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</si>
  <si>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</si>
  <si>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</si>
  <si>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</si>
  <si>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</si>
  <si>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</si>
  <si>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</si>
  <si>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</si>
  <si>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</si>
  <si>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</si>
  <si>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</si>
  <si>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</si>
  <si>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</si>
  <si>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</si>
  <si>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</si>
  <si>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</si>
  <si>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</si>
  <si>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</si>
  <si>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</si>
  <si>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</si>
  <si>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</si>
  <si>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</si>
  <si>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</si>
  <si>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</si>
  <si>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</si>
  <si>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</si>
  <si>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</si>
  <si>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</si>
  <si>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</si>
  <si>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</si>
  <si>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</si>
  <si>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</si>
  <si>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</si>
  <si>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</si>
  <si>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</si>
  <si>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</si>
  <si>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</si>
  <si>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</si>
  <si>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</si>
  <si>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</si>
  <si>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</si>
  <si>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</si>
  <si>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</si>
  <si>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</si>
  <si>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</si>
  <si>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</si>
  <si>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</si>
  <si>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</si>
  <si>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</si>
  <si>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</si>
  <si>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</si>
  <si>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</si>
  <si>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</si>
  <si>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</si>
  <si>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</si>
  <si>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</si>
  <si>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</si>
  <si>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</si>
  <si>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</si>
  <si>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</si>
  <si>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</si>
  <si>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</si>
  <si>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</si>
  <si>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</si>
  <si>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</si>
  <si>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</si>
  <si>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</si>
  <si>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</si>
  <si>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</si>
  <si>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</si>
  <si>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</si>
  <si>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</si>
  <si>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</si>
  <si>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</si>
  <si>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</si>
  <si>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</si>
  <si>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</si>
  <si>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</si>
  <si>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</si>
  <si>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</si>
  <si>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</si>
  <si>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</si>
  <si>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</si>
  <si>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</si>
  <si>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</si>
  <si>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</si>
  <si>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</si>
  <si>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</si>
  <si>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</si>
  <si>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</si>
  <si>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</si>
  <si>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</si>
  <si>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</si>
  <si>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</si>
  <si>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</si>
  <si>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</si>
  <si>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</si>
  <si>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</si>
  <si>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</si>
  <si>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</si>
  <si>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</si>
  <si>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</si>
  <si>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</si>
  <si>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</si>
  <si>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</si>
  <si>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</si>
  <si>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</si>
  <si>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</si>
  <si>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</si>
  <si>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</si>
  <si>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</si>
  <si>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</si>
  <si>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</si>
  <si>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</si>
  <si>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</si>
  <si>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</si>
  <si>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</si>
  <si>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</si>
  <si>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</si>
  <si>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</si>
  <si>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</si>
  <si>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</si>
  <si>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</si>
  <si>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</si>
  <si>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</si>
  <si>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</si>
  <si>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</si>
  <si>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</si>
  <si>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</si>
  <si>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</si>
  <si>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</si>
  <si>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</si>
  <si>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</si>
  <si>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</si>
  <si>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</si>
  <si>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</si>
  <si>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</si>
  <si>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</si>
  <si>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</si>
  <si>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</si>
  <si>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</si>
  <si>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</si>
  <si>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</si>
  <si>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</si>
  <si>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</si>
  <si>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</si>
  <si>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</si>
  <si>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</si>
  <si>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</si>
  <si>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</si>
  <si>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</si>
  <si>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</si>
  <si>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</si>
  <si>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</si>
  <si>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</si>
  <si>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</si>
  <si>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</si>
  <si>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</si>
  <si>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</si>
  <si>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</si>
  <si>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</si>
  <si>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</si>
  <si>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</si>
  <si>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</si>
  <si>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</si>
  <si>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</si>
  <si>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</si>
  <si>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</si>
  <si>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</si>
  <si>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</si>
  <si>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</si>
  <si>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</si>
  <si>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</si>
  <si>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</si>
  <si>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</si>
  <si>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</si>
  <si>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</si>
  <si>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</si>
  <si>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</si>
  <si>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</si>
  <si>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</si>
  <si>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</si>
  <si>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</si>
  <si>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</si>
  <si>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</si>
  <si>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</si>
  <si>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</si>
  <si>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</si>
  <si>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</si>
  <si>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</si>
  <si>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</si>
  <si>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</si>
  <si>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</si>
  <si>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</si>
  <si>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</si>
  <si>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</si>
  <si>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</si>
  <si>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</si>
  <si>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</si>
  <si>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</si>
  <si>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</si>
  <si>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</si>
  <si>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</si>
  <si>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</si>
  <si>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</si>
  <si>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</si>
  <si>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</si>
  <si>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</si>
  <si>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</si>
  <si>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</si>
  <si>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</si>
  <si>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</si>
  <si>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</si>
  <si>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</si>
  <si>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</si>
  <si>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</si>
  <si>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</si>
  <si>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</si>
  <si>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</si>
  <si>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</si>
  <si>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</si>
  <si>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</si>
  <si>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</si>
  <si>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</si>
  <si>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</si>
  <si>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</si>
  <si>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</si>
  <si>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</si>
  <si>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</si>
  <si>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</si>
  <si>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</si>
  <si>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</si>
  <si>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</si>
  <si>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</si>
  <si>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</si>
  <si>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</si>
  <si>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</si>
  <si>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</si>
  <si>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</si>
  <si>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</si>
  <si>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</si>
  <si>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</si>
  <si>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</si>
  <si>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</si>
  <si>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</si>
  <si>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</si>
  <si>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</si>
  <si>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</si>
  <si>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</si>
  <si>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</si>
  <si>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</si>
  <si>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</si>
  <si>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</si>
  <si>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</si>
  <si>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</si>
  <si>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</si>
  <si>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</si>
  <si>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</si>
  <si>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</si>
  <si>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</si>
  <si>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</si>
  <si>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</si>
  <si>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</si>
  <si>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</si>
  <si>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</si>
  <si>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</si>
  <si>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</si>
  <si>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</si>
  <si>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</si>
  <si>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</si>
  <si>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</si>
  <si>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</si>
  <si>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</si>
  <si>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</si>
  <si>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</si>
  <si>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</si>
  <si>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</si>
  <si>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</si>
  <si>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</si>
  <si>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</si>
  <si>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</si>
  <si>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</si>
  <si>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</si>
  <si>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</si>
  <si>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</si>
  <si>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</si>
  <si>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</si>
  <si>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</si>
  <si>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</si>
  <si>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</si>
  <si>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</si>
  <si>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</si>
  <si>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</si>
  <si>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</si>
  <si>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</si>
  <si>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</si>
  <si>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</si>
  <si>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</si>
  <si>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</si>
  <si>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</si>
  <si>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</si>
  <si>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</si>
  <si>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</si>
  <si>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</si>
  <si>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</si>
  <si>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</si>
  <si>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</si>
  <si>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</si>
  <si>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</si>
  <si>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</si>
  <si>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</si>
  <si>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</si>
  <si>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</si>
  <si>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</si>
  <si>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</si>
  <si>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</si>
  <si>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</si>
  <si>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</si>
  <si>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</si>
  <si>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</si>
  <si>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</si>
  <si>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</si>
  <si>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</si>
  <si>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</si>
  <si>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</si>
  <si>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</si>
  <si>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</si>
  <si>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</si>
  <si>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</si>
  <si>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</si>
  <si>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</si>
  <si>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</si>
  <si>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</si>
  <si>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</si>
  <si>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</si>
  <si>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</si>
  <si>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</si>
  <si>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</si>
  <si>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</si>
  <si>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</si>
  <si>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</si>
  <si>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</si>
  <si>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</si>
  <si>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</si>
  <si>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</si>
  <si>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</si>
  <si>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</si>
  <si>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</si>
  <si>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</si>
  <si>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</si>
  <si>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</si>
  <si>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</si>
  <si>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</si>
  <si>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</si>
  <si>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</si>
  <si>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</si>
  <si>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</si>
  <si>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</si>
  <si>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</si>
  <si>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</si>
  <si>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</si>
  <si>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</si>
  <si>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</si>
  <si>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</si>
  <si>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</si>
  <si>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</si>
  <si>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</si>
  <si>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</si>
  <si>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</si>
  <si>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</si>
  <si>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</si>
  <si>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</si>
  <si>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</si>
  <si>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</si>
  <si>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</si>
  <si>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</si>
  <si>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</si>
  <si>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</si>
  <si>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</si>
  <si>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</si>
  <si>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</si>
  <si>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</si>
  <si>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</si>
  <si>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</si>
  <si>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</si>
  <si>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</si>
  <si>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</si>
  <si>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</si>
  <si>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</si>
  <si>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</si>
  <si>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</si>
  <si>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</si>
  <si>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</si>
  <si>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</si>
  <si>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</si>
  <si>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</si>
  <si>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</si>
  <si>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</si>
  <si>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</si>
  <si>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</si>
  <si>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</si>
  <si>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</si>
  <si>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</si>
  <si>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</si>
  <si>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</si>
  <si>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</si>
  <si>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</si>
  <si>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</si>
  <si>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</si>
  <si>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</si>
  <si>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</si>
  <si>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</si>
  <si>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</si>
  <si>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</si>
  <si>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</si>
  <si>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</si>
  <si>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</si>
  <si>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</si>
  <si>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</si>
  <si>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</si>
  <si>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</si>
  <si>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</si>
  <si>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</si>
  <si>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</si>
  <si>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</si>
  <si>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</si>
  <si>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</si>
  <si>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</si>
  <si>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</si>
  <si>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</si>
  <si>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</si>
  <si>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</si>
  <si>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</si>
  <si>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</si>
  <si>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</si>
  <si>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</si>
  <si>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</si>
  <si>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</si>
  <si>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</si>
  <si>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</si>
  <si>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</si>
  <si>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</si>
  <si>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</si>
  <si>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</si>
  <si>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</si>
  <si>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</si>
  <si>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</si>
  <si>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</si>
  <si>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</si>
  <si>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</si>
  <si>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</si>
  <si>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</si>
  <si>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</si>
  <si>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</si>
  <si>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</si>
  <si>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</si>
  <si>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</si>
  <si>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</si>
  <si>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</si>
  <si>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</si>
  <si>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</si>
  <si>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</si>
  <si>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</si>
  <si>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</si>
  <si>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</si>
  <si>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</si>
  <si>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</si>
  <si>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</si>
  <si>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</si>
  <si>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</si>
  <si>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</si>
  <si>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</si>
  <si>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</si>
  <si>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</si>
  <si>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</si>
  <si>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</si>
  <si>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</si>
  <si>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</si>
  <si>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</si>
  <si>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</si>
  <si>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</si>
  <si>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</si>
  <si>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</si>
  <si>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</si>
  <si>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</si>
  <si>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</si>
  <si>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</si>
  <si>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</si>
  <si>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</si>
  <si>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</si>
  <si>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</si>
  <si>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</si>
  <si>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</si>
  <si>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</si>
  <si>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</si>
  <si>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</si>
  <si>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</si>
  <si>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</si>
  <si>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</si>
  <si>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</si>
  <si>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</si>
  <si>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</si>
  <si>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</si>
  <si>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</si>
  <si>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</si>
  <si>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</si>
  <si>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</si>
  <si>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</si>
  <si>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</si>
  <si>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</si>
  <si>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</si>
  <si>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</si>
  <si>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</si>
  <si>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</si>
  <si>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</si>
  <si>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</si>
  <si>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</si>
  <si>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</si>
  <si>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</si>
  <si>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</si>
  <si>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</si>
  <si>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</si>
  <si>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</si>
  <si>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</si>
  <si>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</si>
  <si>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</si>
  <si>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</si>
  <si>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</si>
  <si>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</si>
  <si>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</si>
  <si>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</si>
  <si>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</si>
  <si>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</si>
  <si>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</si>
  <si>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</si>
  <si>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</si>
  <si>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</si>
  <si>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</si>
  <si>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</si>
  <si>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</si>
  <si>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</si>
  <si>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</si>
  <si>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</si>
  <si>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</si>
  <si>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</si>
  <si>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</si>
  <si>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</si>
  <si>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</si>
  <si>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</si>
  <si>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</si>
  <si>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</si>
  <si>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</si>
  <si>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</si>
  <si>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</si>
  <si>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</si>
  <si>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</si>
  <si>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</si>
  <si>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</si>
  <si>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</si>
  <si>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</si>
  <si>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</si>
  <si>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</si>
  <si>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</si>
  <si>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</si>
  <si>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</si>
  <si>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</si>
  <si>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</si>
  <si>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</si>
  <si>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</si>
  <si>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</si>
  <si>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</si>
  <si>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</si>
  <si>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</si>
  <si>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</si>
  <si>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</si>
  <si>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</si>
  <si>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</si>
  <si>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</si>
  <si>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</si>
  <si>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</si>
  <si>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</si>
  <si>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</si>
  <si>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</si>
  <si>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</si>
  <si>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</si>
  <si>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</si>
  <si>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</si>
  <si>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</si>
  <si>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</si>
  <si>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</si>
  <si>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</si>
  <si>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</si>
  <si>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</si>
  <si>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</si>
  <si>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</si>
  <si>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</si>
  <si>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</si>
  <si>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</si>
  <si>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</si>
  <si>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</si>
  <si>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</si>
  <si>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</si>
  <si>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</si>
  <si>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</si>
  <si>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</si>
  <si>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</si>
  <si>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</si>
  <si>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</si>
  <si>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</si>
  <si>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</si>
  <si>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</si>
  <si>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</si>
  <si>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</si>
  <si>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</si>
  <si>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</si>
  <si>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</si>
  <si>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</si>
  <si>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</si>
  <si>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</si>
  <si>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</si>
  <si>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</si>
  <si>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</si>
  <si>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</si>
  <si>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</si>
  <si>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</si>
  <si>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</si>
  <si>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</si>
  <si>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</si>
  <si>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</si>
  <si>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</si>
  <si>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</si>
  <si>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</si>
  <si>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</si>
  <si>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</si>
  <si>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</si>
  <si>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</si>
  <si>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</si>
  <si>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</si>
  <si>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</si>
  <si>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</si>
  <si>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</si>
  <si>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</si>
  <si>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</si>
  <si>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</si>
  <si>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</si>
  <si>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</si>
  <si>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</si>
  <si>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</si>
  <si>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</si>
  <si>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</si>
  <si>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</si>
  <si>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</si>
  <si>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</si>
  <si>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</si>
  <si>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</si>
  <si>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</si>
  <si>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</si>
  <si>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</si>
  <si>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</si>
  <si>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</si>
  <si>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</si>
  <si>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</si>
  <si>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</si>
  <si>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</si>
  <si>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</si>
  <si>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</si>
  <si>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</si>
  <si>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</si>
  <si>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</si>
  <si>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</si>
  <si>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</si>
  <si>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</si>
  <si>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</si>
  <si>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</si>
  <si>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</si>
  <si>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</si>
  <si>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</si>
  <si>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</si>
  <si>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</si>
  <si>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</si>
  <si>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</si>
  <si>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</si>
  <si>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</si>
  <si>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</si>
  <si>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</si>
  <si>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</si>
  <si>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</si>
  <si>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</si>
  <si>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</si>
  <si>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</si>
  <si>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</si>
  <si>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</si>
  <si>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</si>
  <si>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</si>
  <si>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</si>
  <si>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</si>
  <si>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</si>
  <si>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</si>
  <si>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</si>
  <si>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</si>
  <si>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</si>
  <si>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</si>
  <si>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</si>
  <si>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</si>
  <si>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</si>
  <si>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</si>
  <si>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</si>
  <si>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</si>
  <si>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</si>
  <si>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</si>
  <si>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</si>
  <si>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</si>
  <si>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</si>
  <si>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</si>
  <si>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</si>
  <si>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</si>
  <si>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</si>
  <si>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</si>
  <si>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</si>
  <si>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</si>
  <si>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</si>
  <si>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</si>
  <si>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</si>
  <si>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</si>
  <si>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</si>
  <si>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</si>
  <si>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</si>
  <si>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</si>
  <si>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</si>
  <si>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</si>
  <si>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</si>
  <si>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</si>
  <si>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</si>
  <si>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</si>
  <si>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</si>
  <si>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</si>
  <si>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</si>
  <si>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</si>
  <si>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</si>
  <si>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</si>
  <si>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</si>
  <si>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</si>
  <si>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</si>
  <si>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</si>
  <si>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</si>
  <si>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</si>
  <si>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</si>
  <si>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</si>
  <si>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</si>
  <si>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</si>
  <si>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</si>
  <si>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</si>
  <si>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</si>
  <si>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</si>
  <si>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</si>
  <si>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</si>
  <si>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</si>
  <si>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</si>
  <si>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</si>
  <si>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</si>
  <si>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</si>
  <si>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</si>
  <si>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</si>
  <si>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</si>
  <si>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</si>
  <si>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</si>
  <si>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</si>
  <si>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</si>
  <si>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</si>
  <si>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</si>
  <si>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</si>
  <si>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</si>
  <si>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</si>
  <si>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</si>
  <si>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</si>
  <si>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</si>
  <si>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</si>
  <si>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</si>
  <si>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</si>
  <si>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</si>
  <si>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</si>
  <si>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</si>
  <si>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</si>
  <si>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</si>
  <si>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</si>
  <si>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</si>
  <si>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</si>
  <si>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</si>
  <si>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</si>
  <si>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</si>
  <si>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</si>
  <si>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</si>
  <si>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</si>
  <si>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</si>
  <si>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</si>
  <si>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</si>
  <si>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</si>
  <si>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</si>
  <si>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</si>
  <si>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</si>
  <si>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</si>
  <si>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</si>
  <si>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</si>
  <si>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</si>
  <si>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</si>
  <si>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</si>
  <si>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</si>
  <si>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</si>
  <si>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</si>
  <si>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</si>
  <si>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</si>
  <si>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</si>
  <si>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</si>
  <si>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</si>
  <si>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</si>
  <si>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</si>
  <si>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</si>
  <si>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</si>
  <si>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</si>
  <si>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</si>
  <si>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</si>
  <si>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</si>
  <si>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</si>
  <si>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</si>
  <si>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</si>
  <si>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</si>
  <si>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</si>
  <si>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</si>
  <si>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</si>
  <si>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</si>
  <si>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</si>
  <si>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</si>
  <si>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</si>
  <si>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</si>
  <si>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</si>
  <si>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</si>
  <si>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</si>
  <si>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</si>
  <si>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</si>
  <si>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</si>
  <si>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</si>
  <si>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</si>
  <si>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</si>
  <si>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</si>
  <si>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</si>
  <si>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</si>
  <si>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</si>
  <si>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</si>
  <si>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</si>
  <si>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</si>
  <si>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</si>
  <si>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</si>
  <si>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</si>
  <si>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</si>
  <si>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</si>
  <si>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</si>
  <si>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</si>
  <si>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</si>
  <si>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</si>
  <si>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</si>
  <si>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</si>
  <si>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</si>
  <si>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</si>
  <si>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</si>
  <si>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</si>
  <si>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</si>
  <si>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</si>
  <si>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</si>
  <si>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</si>
  <si>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</si>
  <si>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</si>
  <si>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</si>
  <si>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</si>
  <si>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</si>
  <si>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</si>
  <si>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</si>
  <si>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</si>
  <si>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</si>
  <si>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</si>
  <si>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</si>
  <si>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</si>
  <si>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</si>
  <si>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</si>
  <si>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</si>
  <si>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</si>
  <si>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</si>
  <si>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</si>
  <si>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</si>
  <si>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</si>
  <si>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</si>
  <si>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</si>
  <si>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</si>
  <si>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</si>
  <si>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</si>
  <si>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</si>
  <si>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</si>
  <si>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</si>
  <si>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</si>
  <si>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</si>
  <si>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</si>
  <si>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</si>
  <si>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</si>
  <si>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</si>
  <si>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</si>
  <si>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</si>
  <si>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</si>
  <si>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</si>
  <si>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</si>
  <si>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</si>
  <si>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</si>
  <si>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</si>
  <si>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</si>
  <si>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</si>
  <si>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</si>
  <si>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</si>
  <si>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</si>
  <si>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</si>
  <si>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</si>
  <si>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</si>
  <si>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</si>
  <si>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</si>
  <si>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</si>
  <si>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</si>
  <si>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</si>
  <si>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</si>
  <si>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</si>
  <si>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</si>
  <si>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</si>
  <si>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</si>
  <si>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</si>
  <si>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</si>
  <si>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</si>
  <si>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</si>
  <si>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</si>
  <si>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</si>
  <si>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</si>
  <si>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</si>
  <si>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</si>
  <si>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</si>
  <si>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</si>
  <si>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</si>
  <si>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</si>
  <si>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</si>
  <si>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</si>
  <si>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</si>
  <si>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</si>
  <si>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</si>
  <si>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</si>
  <si>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</si>
  <si>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</si>
  <si>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</si>
  <si>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</si>
  <si>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</si>
  <si>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</si>
  <si>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</si>
  <si>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</si>
  <si>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</si>
  <si>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</si>
  <si>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</si>
  <si>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</si>
  <si>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</si>
  <si>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</si>
  <si>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</si>
  <si>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</si>
  <si>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</si>
  <si>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</si>
  <si>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</si>
  <si>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</si>
  <si>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</si>
  <si>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</si>
  <si>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</si>
  <si>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</si>
  <si>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</si>
  <si>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</si>
  <si>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</si>
  <si>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</si>
  <si>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</si>
  <si>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</si>
  <si>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</si>
  <si>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</si>
  <si>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</si>
  <si>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</si>
  <si>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</si>
  <si>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</si>
  <si>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</si>
  <si>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</si>
  <si>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</si>
  <si>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</si>
  <si>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</si>
  <si>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</si>
  <si>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</si>
  <si>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</si>
  <si>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</si>
  <si>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</si>
  <si>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</si>
  <si>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</si>
  <si>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</si>
  <si>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</si>
  <si>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</si>
  <si>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</si>
  <si>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</si>
  <si>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</si>
  <si>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</si>
  <si>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</si>
  <si>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</si>
  <si>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</si>
  <si>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</si>
  <si>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</si>
  <si>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</si>
  <si>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</si>
  <si>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</si>
  <si>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</si>
  <si>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</si>
  <si>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</si>
  <si>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</si>
  <si>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</si>
  <si>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</si>
  <si>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</si>
  <si>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</si>
  <si>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</si>
  <si>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</si>
  <si>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</si>
  <si>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</si>
  <si>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</si>
  <si>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</si>
  <si>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</si>
  <si>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</si>
  <si>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</si>
  <si>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</si>
  <si>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</si>
  <si>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</si>
  <si>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</si>
  <si>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</si>
  <si>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</si>
  <si>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</si>
  <si>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</si>
  <si>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</si>
  <si>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</si>
  <si>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</si>
  <si>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</si>
  <si>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</si>
  <si>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</si>
  <si>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</si>
  <si>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</si>
  <si>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</si>
  <si>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</si>
  <si>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</si>
  <si>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</si>
  <si>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</si>
  <si>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</si>
  <si>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</si>
  <si>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</si>
  <si>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</si>
  <si>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</si>
  <si>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</si>
  <si>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</si>
  <si>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</si>
  <si>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</si>
  <si>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</si>
  <si>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</si>
  <si>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</si>
  <si>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</si>
  <si>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</si>
  <si>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</si>
  <si>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</si>
  <si>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</si>
  <si>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</si>
  <si>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</si>
  <si>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</si>
  <si>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</si>
  <si>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</si>
  <si>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</si>
  <si>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</si>
  <si>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</si>
  <si>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</si>
  <si>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</si>
  <si>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</si>
  <si>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</si>
  <si>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</si>
  <si>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</si>
  <si>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</si>
  <si>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</si>
  <si>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</si>
  <si>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</si>
  <si>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</si>
  <si>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</si>
  <si>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</si>
  <si>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</si>
  <si>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</si>
  <si>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</si>
  <si>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</si>
  <si>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</si>
  <si>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</si>
  <si>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</si>
  <si>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</si>
  <si>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</si>
  <si>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</si>
  <si>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</si>
  <si>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</si>
  <si>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</si>
  <si>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</si>
  <si>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</si>
  <si>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</si>
  <si>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</si>
  <si>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</si>
  <si>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</si>
  <si>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</si>
  <si>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</si>
  <si>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</si>
  <si>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</si>
  <si>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</si>
  <si>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</si>
  <si>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</si>
  <si>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</si>
  <si>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</si>
  <si>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</si>
  <si>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</si>
  <si>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</si>
  <si>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</si>
  <si>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</si>
  <si>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</si>
  <si>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</si>
  <si>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</si>
  <si>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</si>
  <si>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</si>
  <si>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</si>
  <si>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</si>
  <si>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</si>
  <si>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</si>
  <si>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</si>
  <si>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</si>
  <si>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</si>
  <si>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</si>
  <si>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</si>
  <si>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</si>
  <si>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</si>
  <si>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</si>
  <si>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</si>
  <si>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</si>
  <si>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</si>
  <si>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</si>
  <si>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</si>
  <si>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</si>
  <si>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</si>
  <si>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</si>
  <si>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</si>
  <si>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</si>
  <si>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</si>
  <si>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</si>
  <si>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</si>
  <si>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</si>
  <si>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</si>
  <si>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</si>
  <si>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</si>
  <si>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</si>
  <si>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</si>
  <si>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</si>
  <si>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</si>
  <si>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</si>
  <si>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</si>
  <si>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</si>
  <si>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</si>
  <si>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</si>
  <si>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</si>
  <si>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</si>
  <si>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</si>
  <si>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</si>
  <si>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</si>
  <si>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</si>
  <si>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</si>
  <si>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</si>
  <si>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</si>
  <si>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</si>
  <si>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</si>
  <si>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</si>
  <si>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</si>
  <si>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</si>
  <si>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</si>
  <si>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</si>
  <si>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</si>
  <si>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</si>
  <si>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</si>
  <si>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</si>
  <si>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</si>
  <si>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</si>
  <si>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</si>
  <si>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</si>
  <si>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</si>
  <si>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</si>
  <si>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</si>
  <si>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</si>
  <si>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</si>
  <si>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</si>
  <si>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</si>
  <si>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</si>
  <si>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</si>
  <si>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</si>
  <si>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</si>
  <si>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</si>
  <si>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</si>
  <si>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</si>
  <si>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</si>
  <si>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</si>
  <si>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</si>
  <si>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</si>
  <si>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</si>
  <si>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</si>
  <si>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</si>
  <si>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</si>
  <si>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</si>
  <si>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</si>
  <si>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</si>
  <si>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</si>
  <si>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</si>
  <si>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</si>
  <si>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</si>
  <si>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</si>
  <si>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</si>
  <si>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</si>
  <si>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</si>
  <si>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</si>
  <si>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</si>
  <si>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</si>
  <si>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</si>
  <si>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</si>
  <si>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</si>
  <si>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</si>
  <si>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</si>
  <si>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</si>
  <si>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</si>
  <si>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</si>
  <si>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</si>
  <si>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</si>
  <si>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</si>
  <si>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</si>
  <si>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</si>
  <si>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</si>
  <si>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</si>
  <si>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</si>
  <si>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</si>
  <si>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</si>
  <si>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</si>
  <si>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</si>
  <si>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</si>
  <si>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</si>
  <si>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</si>
  <si>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</si>
  <si>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</si>
  <si>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</si>
  <si>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</si>
  <si>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</si>
  <si>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</si>
  <si>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</si>
  <si>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</si>
  <si>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</si>
  <si>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</si>
  <si>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</si>
  <si>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</si>
  <si>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</si>
  <si>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</si>
  <si>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</si>
  <si>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</si>
  <si>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</si>
  <si>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</si>
  <si>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</si>
  <si>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</si>
  <si>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</si>
  <si>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</si>
  <si>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</si>
  <si>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</si>
  <si>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</si>
  <si>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</si>
  <si>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</si>
  <si>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</si>
  <si>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</si>
  <si>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</si>
  <si>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</si>
  <si>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</si>
  <si>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</si>
  <si>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</si>
  <si>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</si>
  <si>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</si>
  <si>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</si>
  <si>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</si>
  <si>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</si>
  <si>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</si>
  <si>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</si>
  <si>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</si>
  <si>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</si>
  <si>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</si>
  <si>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</si>
  <si>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</si>
  <si>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</si>
  <si>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</si>
  <si>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</si>
  <si>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</si>
  <si>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</si>
  <si>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</si>
  <si>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</si>
  <si>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</si>
  <si>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</si>
  <si>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</si>
  <si>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</si>
  <si>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</si>
  <si>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</si>
  <si>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</si>
  <si>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</si>
  <si>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</si>
  <si>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</si>
  <si>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</si>
  <si>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</si>
  <si>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</si>
  <si>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</si>
  <si>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</si>
  <si>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</si>
  <si>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</si>
  <si>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</si>
  <si>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</si>
  <si>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</si>
  <si>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</si>
  <si>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</si>
  <si>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</si>
  <si>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</si>
  <si>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</si>
  <si>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</si>
  <si>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</si>
  <si>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</si>
  <si>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</si>
  <si>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</si>
  <si>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</si>
  <si>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</si>
  <si>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</si>
  <si>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</si>
  <si>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</si>
  <si>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</si>
  <si>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</si>
  <si>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</si>
  <si>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</si>
  <si>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</si>
  <si>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</si>
  <si>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</si>
  <si>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</si>
  <si>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</si>
  <si>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</si>
  <si>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</si>
  <si>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</si>
  <si>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</si>
  <si>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</si>
  <si>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</si>
  <si>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</si>
  <si>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</si>
  <si>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</si>
  <si>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</si>
  <si>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</si>
  <si>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</si>
  <si>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</si>
  <si>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</si>
  <si>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</si>
  <si>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</si>
  <si>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</si>
  <si>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</si>
  <si>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</si>
  <si>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</si>
  <si>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</si>
  <si>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</si>
  <si>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</si>
  <si>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</si>
  <si>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</si>
  <si>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</si>
  <si>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</si>
  <si>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</si>
  <si>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</si>
  <si>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</si>
  <si>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</si>
  <si>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</si>
  <si>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</si>
  <si>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</si>
  <si>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</si>
  <si>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</si>
  <si>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</si>
  <si>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</si>
  <si>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</si>
  <si>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</si>
  <si>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</si>
  <si>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</si>
  <si>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</si>
  <si>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</si>
  <si>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</si>
  <si>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</si>
  <si>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</si>
  <si>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</si>
  <si>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</si>
  <si>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</si>
  <si>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</si>
  <si>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</si>
  <si>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</si>
  <si>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</si>
  <si>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</si>
  <si>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</si>
  <si>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</si>
  <si>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</si>
  <si>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</si>
  <si>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</si>
  <si>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</si>
  <si>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</si>
  <si>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</si>
  <si>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</si>
  <si>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</si>
  <si>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</si>
  <si>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</si>
  <si>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</si>
  <si>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</si>
  <si>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</si>
  <si>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</si>
  <si>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</si>
  <si>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</si>
  <si>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</si>
  <si>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</si>
  <si>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</si>
  <si>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</si>
  <si>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</si>
  <si>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</si>
  <si>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</si>
  <si>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</si>
  <si>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</si>
  <si>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</si>
  <si>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</si>
  <si>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</si>
  <si>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</si>
  <si>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</si>
  <si>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</si>
  <si>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</si>
  <si>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</si>
  <si>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</si>
  <si>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</si>
  <si>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</si>
  <si>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</si>
  <si>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</si>
  <si>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</si>
  <si>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</si>
  <si>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</si>
  <si>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</si>
  <si>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</si>
  <si>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</si>
  <si>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</si>
  <si>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</si>
  <si>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</si>
  <si>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</si>
  <si>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</si>
  <si>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</si>
  <si>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</si>
  <si>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</si>
  <si>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</si>
  <si>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</si>
  <si>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</si>
  <si>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</si>
  <si>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</si>
  <si>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</si>
  <si>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</si>
  <si>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</si>
  <si>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</si>
  <si>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</si>
  <si>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</si>
  <si>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</si>
  <si>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</si>
  <si>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</si>
  <si>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</si>
  <si>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</si>
  <si>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</si>
  <si>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</si>
  <si>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</si>
  <si>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</si>
  <si>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</si>
  <si>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</si>
  <si>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</si>
  <si>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</si>
  <si>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</si>
  <si>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</si>
  <si>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</si>
  <si>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</si>
  <si>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</si>
  <si>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</si>
  <si>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</si>
  <si>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</si>
  <si>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</si>
  <si>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</si>
  <si>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</si>
  <si>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</si>
  <si>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</si>
  <si>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</si>
  <si>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</si>
  <si>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</si>
  <si>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</si>
  <si>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</si>
  <si>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</si>
  <si>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</si>
  <si>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</si>
  <si>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</si>
  <si>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</si>
  <si>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</si>
  <si>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</si>
  <si>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</si>
  <si>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</si>
  <si>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</si>
  <si>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</si>
  <si>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</si>
  <si>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</si>
  <si>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</si>
  <si>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</si>
  <si>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</si>
  <si>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</si>
  <si>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</si>
  <si>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</si>
  <si>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</si>
  <si>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</si>
  <si>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</si>
  <si>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</si>
  <si>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</si>
  <si>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</si>
  <si>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</si>
  <si>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</si>
  <si>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</si>
  <si>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</si>
  <si>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</si>
  <si>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</si>
  <si>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</si>
  <si>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</si>
  <si>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</si>
  <si>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</si>
  <si>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</si>
  <si>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</si>
  <si>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</si>
  <si>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</si>
  <si>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</si>
  <si>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</si>
  <si>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</si>
  <si>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</si>
  <si>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</si>
  <si>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</si>
  <si>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</si>
  <si>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</si>
  <si>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</si>
  <si>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</si>
  <si>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</si>
  <si>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</si>
  <si>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</si>
  <si>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</si>
  <si>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</si>
  <si>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</si>
  <si>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</si>
  <si>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</si>
  <si>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</si>
  <si>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</si>
  <si>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</si>
  <si>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</si>
  <si>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</si>
  <si>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</si>
  <si>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</si>
  <si>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</si>
  <si>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</si>
  <si>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</si>
  <si>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</si>
  <si>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</si>
  <si>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</si>
  <si>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</si>
  <si>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</si>
  <si>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</si>
  <si>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</si>
  <si>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</si>
  <si>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</si>
  <si>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</si>
  <si>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</si>
  <si>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</si>
  <si>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</si>
  <si>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</si>
  <si>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</si>
  <si>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</si>
  <si>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</si>
  <si>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</si>
  <si>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</si>
  <si>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</si>
  <si>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</si>
  <si>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</si>
  <si>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</si>
  <si>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</si>
  <si>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</si>
  <si>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</si>
  <si>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</si>
  <si>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</si>
  <si>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</si>
  <si>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</si>
  <si>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</si>
  <si>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</si>
  <si>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</si>
  <si>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</si>
  <si>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</si>
  <si>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</si>
  <si>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</si>
  <si>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</si>
  <si>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</si>
  <si>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</si>
  <si>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</si>
  <si>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</si>
  <si>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</si>
  <si>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</si>
  <si>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</si>
  <si>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</si>
  <si>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</si>
  <si>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</si>
  <si>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</si>
  <si>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</si>
  <si>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</si>
  <si>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</si>
  <si>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</si>
  <si>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</si>
  <si>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</si>
  <si>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</si>
  <si>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</si>
  <si>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</si>
  <si>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</si>
  <si>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</si>
  <si>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</si>
  <si>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</si>
  <si>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</si>
  <si>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</si>
  <si>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</si>
  <si>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</si>
  <si>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</si>
  <si>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</si>
  <si>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</si>
  <si>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</si>
  <si>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</si>
  <si>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</si>
  <si>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</si>
  <si>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</si>
  <si>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</si>
  <si>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</si>
  <si>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</si>
  <si>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</si>
  <si>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</si>
  <si>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</si>
  <si>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</si>
  <si>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</si>
  <si>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</si>
  <si>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</si>
  <si>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</si>
  <si>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</si>
  <si>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</si>
  <si>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</si>
  <si>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</si>
  <si>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</si>
  <si>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</si>
  <si>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</si>
  <si>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</si>
  <si>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</si>
  <si>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</si>
  <si>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</si>
  <si>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</si>
  <si>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</si>
  <si>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</si>
  <si>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</si>
  <si>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</si>
  <si>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</si>
  <si>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</si>
  <si>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</si>
  <si>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</si>
  <si>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</si>
  <si>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</si>
  <si>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</si>
  <si>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</si>
  <si>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</si>
  <si>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</si>
  <si>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</si>
  <si>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</si>
  <si>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</si>
  <si>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</si>
  <si>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</si>
  <si>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</si>
  <si>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</si>
  <si>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</si>
  <si>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</si>
  <si>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</si>
  <si>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</si>
  <si>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</si>
  <si>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</si>
  <si>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</si>
  <si>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</si>
  <si>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</si>
  <si>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</si>
  <si>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</si>
  <si>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</si>
  <si>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</si>
  <si>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</si>
  <si>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</si>
  <si>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</si>
  <si>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</si>
  <si>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</si>
  <si>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</si>
  <si>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</si>
  <si>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</si>
  <si>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</si>
  <si>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</si>
  <si>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</si>
  <si>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</si>
  <si>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</si>
  <si>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</si>
  <si>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</si>
  <si>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</si>
  <si>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</si>
  <si>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</si>
  <si>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</si>
  <si>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</si>
  <si>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</si>
  <si>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</si>
  <si>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</si>
  <si>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</si>
  <si>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</si>
  <si>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</si>
  <si>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</si>
  <si>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</si>
  <si>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</si>
  <si>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</si>
  <si>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</si>
  <si>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</si>
  <si>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</si>
  <si>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</si>
  <si>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</si>
  <si>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</si>
  <si>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</si>
  <si>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</si>
  <si>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</si>
  <si>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</si>
  <si>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</si>
  <si>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</si>
  <si>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</si>
  <si>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</si>
  <si>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</si>
  <si>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</si>
  <si>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</si>
  <si>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</si>
  <si>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</si>
  <si>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</si>
  <si>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</si>
  <si>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</si>
  <si>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</si>
  <si>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</si>
  <si>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</si>
  <si>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</si>
  <si>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</si>
  <si>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</si>
  <si>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</si>
  <si>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</si>
  <si>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</si>
  <si>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</si>
  <si>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</si>
  <si>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</si>
  <si>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</si>
  <si>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</si>
  <si>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</si>
  <si>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</si>
  <si>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</si>
  <si>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</si>
  <si>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</si>
  <si>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</si>
  <si>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</si>
  <si>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</si>
  <si>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</si>
  <si>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</si>
  <si>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</si>
  <si>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</si>
  <si>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</si>
  <si>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</si>
  <si>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</si>
  <si>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</si>
  <si>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</si>
  <si>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</si>
  <si>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</si>
  <si>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</si>
  <si>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</si>
  <si>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</si>
  <si>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</si>
  <si>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</si>
  <si>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</si>
  <si>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</si>
  <si>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</si>
  <si>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</si>
  <si>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</si>
  <si>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</si>
  <si>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</si>
  <si>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</si>
  <si>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</si>
  <si>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</si>
  <si>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</si>
  <si>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</si>
  <si>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</si>
  <si>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</si>
  <si>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</si>
  <si>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</si>
  <si>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</si>
  <si>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</si>
  <si>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</si>
  <si>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</si>
  <si>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</si>
  <si>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</si>
  <si>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</si>
  <si>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</si>
  <si>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</si>
  <si>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</si>
  <si>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</si>
  <si>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</si>
  <si>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</si>
  <si>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</si>
  <si>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</si>
  <si>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</si>
  <si>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</si>
  <si>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</si>
  <si>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</si>
  <si>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</si>
  <si>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</si>
  <si>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</si>
  <si>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</si>
  <si>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</si>
  <si>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</si>
  <si>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</si>
  <si>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</si>
  <si>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</si>
  <si>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</si>
  <si>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</si>
  <si>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</si>
  <si>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</si>
  <si>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</si>
  <si>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</si>
  <si>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</si>
  <si>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</si>
  <si>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</si>
  <si>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</si>
  <si>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</si>
  <si>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</si>
  <si>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</si>
  <si>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</si>
  <si>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</si>
  <si>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</si>
  <si>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</si>
  <si>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</si>
  <si>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</si>
  <si>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</si>
  <si>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</si>
  <si>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</si>
  <si>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</si>
  <si>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</si>
  <si>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</si>
  <si>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</si>
  <si>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</si>
  <si>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</si>
  <si>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</si>
  <si>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</si>
  <si>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</si>
  <si>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</si>
  <si>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</si>
  <si>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</si>
  <si>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</si>
  <si>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</si>
  <si>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</si>
  <si>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</si>
  <si>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</si>
  <si>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</si>
  <si>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</si>
  <si>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</si>
  <si>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</si>
  <si>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</si>
  <si>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</si>
  <si>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</si>
  <si>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</si>
  <si>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</si>
  <si>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</si>
  <si>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</si>
  <si>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</si>
  <si>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</si>
  <si>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</si>
  <si>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</si>
  <si>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</si>
  <si>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</si>
  <si>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</si>
  <si>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</si>
  <si>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</si>
  <si>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</si>
  <si>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</si>
  <si>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</si>
  <si>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</si>
  <si>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</si>
  <si>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</si>
  <si>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</si>
  <si>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</si>
  <si>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</si>
  <si>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</si>
  <si>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</si>
  <si>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</si>
  <si>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</si>
  <si>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</si>
  <si>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</si>
  <si>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</si>
  <si>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</si>
  <si>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</si>
  <si>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</si>
  <si>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</si>
  <si>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</si>
  <si>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</si>
  <si>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</si>
  <si>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</si>
  <si>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</si>
  <si>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</si>
  <si>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</si>
  <si>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</si>
  <si>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</si>
  <si>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</si>
  <si>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</si>
  <si>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</si>
  <si>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</si>
  <si>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</si>
  <si>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</si>
  <si>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</si>
  <si>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</si>
  <si>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</si>
  <si>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</si>
  <si>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</si>
  <si>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</si>
  <si>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</si>
  <si>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</si>
  <si>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</si>
  <si>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</si>
  <si>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</si>
  <si>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</si>
  <si>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</si>
  <si>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</si>
  <si>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</si>
  <si>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</si>
  <si>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</si>
  <si>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</si>
  <si>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</si>
  <si>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</si>
  <si>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</si>
  <si>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</si>
  <si>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</si>
  <si>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</si>
  <si>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</si>
  <si>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</si>
  <si>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</si>
  <si>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</si>
  <si>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</si>
  <si>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</si>
  <si>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</si>
  <si>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</si>
  <si>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</si>
  <si>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</si>
  <si>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</si>
  <si>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</si>
  <si>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</si>
  <si>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</si>
  <si>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</si>
  <si>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</si>
  <si>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</si>
  <si>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</si>
  <si>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</si>
  <si>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</si>
  <si>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</si>
  <si>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</si>
  <si>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</si>
  <si>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</si>
  <si>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</si>
  <si>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</si>
  <si>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</si>
  <si>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</si>
  <si>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</si>
  <si>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</si>
  <si>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</si>
  <si>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</si>
  <si>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</si>
  <si>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</si>
  <si>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</si>
  <si>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</si>
  <si>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</si>
  <si>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</si>
  <si>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</si>
  <si>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</si>
  <si>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</si>
  <si>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</si>
  <si>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</si>
  <si>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</si>
  <si>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</si>
  <si>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</si>
  <si>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</si>
  <si>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</si>
  <si>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</si>
  <si>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</si>
  <si>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</si>
  <si>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</si>
  <si>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</si>
  <si>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</si>
  <si>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</si>
  <si>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</si>
  <si>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</si>
  <si>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</si>
  <si>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</si>
  <si>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</si>
  <si>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</si>
  <si>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</si>
  <si>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</si>
  <si>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</si>
  <si>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</si>
  <si>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</si>
  <si>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</si>
  <si>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</si>
  <si>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</si>
  <si>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</si>
  <si>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</si>
  <si>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</si>
  <si>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</si>
  <si>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</si>
  <si>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</si>
  <si>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</si>
  <si>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</si>
  <si>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</si>
  <si>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</si>
  <si>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</si>
  <si>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</si>
  <si>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</si>
  <si>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</si>
  <si>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</si>
  <si>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</si>
  <si>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</si>
  <si>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</si>
  <si>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</si>
  <si>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</si>
  <si>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</si>
  <si>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</si>
  <si>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</si>
  <si>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</si>
  <si>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</si>
  <si>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</si>
  <si>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</si>
  <si>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</si>
  <si>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</si>
  <si>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</si>
  <si>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</si>
  <si>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</si>
  <si>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</si>
  <si>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</si>
  <si>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</si>
  <si>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</si>
  <si>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</si>
  <si>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</si>
  <si>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</si>
  <si>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</si>
  <si>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</si>
  <si>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</si>
  <si>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</si>
  <si>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</si>
  <si>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</si>
  <si>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</si>
  <si>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</si>
  <si>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</si>
  <si>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</si>
  <si>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</si>
  <si>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</si>
  <si>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</si>
  <si>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</si>
  <si>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</si>
  <si>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</si>
  <si>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</si>
  <si>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</si>
  <si>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</si>
  <si>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</si>
  <si>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</si>
  <si>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</si>
  <si>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</si>
  <si>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</si>
  <si>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</si>
  <si>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</si>
  <si>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</si>
  <si>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</si>
  <si>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</si>
  <si>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</si>
  <si>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</si>
  <si>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</si>
  <si>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</si>
  <si>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</si>
  <si>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</si>
  <si>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</si>
  <si>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</si>
  <si>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</si>
  <si>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</si>
  <si>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</si>
  <si>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</si>
  <si>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</si>
  <si>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</si>
  <si>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</si>
  <si>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</si>
  <si>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</si>
  <si>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</si>
  <si>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</si>
  <si>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</si>
  <si>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</si>
  <si>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</si>
  <si>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</si>
  <si>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</si>
  <si>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</si>
  <si>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</si>
  <si>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</si>
  <si>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</si>
  <si>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</si>
  <si>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</si>
  <si>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</si>
  <si>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</si>
  <si>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</si>
  <si>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</si>
  <si>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</si>
  <si>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</si>
  <si>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</si>
  <si>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</si>
  <si>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</si>
  <si>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</si>
  <si>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</si>
  <si>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</si>
  <si>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</si>
  <si>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</si>
  <si>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</si>
  <si>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</si>
  <si>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</si>
  <si>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</si>
  <si>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</si>
  <si>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</si>
  <si>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</si>
  <si>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</si>
  <si>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</si>
  <si>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</si>
  <si>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</si>
  <si>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</si>
  <si>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</si>
  <si>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</si>
  <si>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</si>
  <si>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</si>
  <si>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</si>
  <si>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</si>
  <si>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</si>
  <si>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</si>
  <si>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</si>
  <si>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</si>
  <si>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</si>
  <si>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</si>
  <si>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</si>
  <si>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</si>
  <si>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</si>
  <si>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</si>
  <si>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</si>
  <si>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</si>
  <si>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</si>
  <si>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</si>
  <si>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</si>
  <si>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</si>
  <si>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</si>
  <si>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</si>
  <si>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</si>
  <si>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</si>
  <si>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</si>
  <si>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</si>
  <si>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</si>
  <si>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</si>
  <si>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</si>
  <si>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</si>
  <si>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</si>
  <si>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</si>
  <si>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</si>
  <si>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</si>
  <si>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</si>
  <si>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</si>
  <si>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</si>
  <si>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</si>
  <si>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</si>
  <si>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</si>
  <si>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</si>
  <si>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</si>
  <si>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</si>
  <si>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</si>
  <si>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</si>
  <si>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</si>
  <si>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</si>
  <si>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</si>
  <si>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</si>
  <si>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</si>
  <si>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</si>
  <si>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</si>
  <si>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</si>
  <si>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</si>
  <si>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</si>
  <si>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</si>
  <si>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</si>
  <si>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</si>
  <si>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</si>
  <si>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</si>
  <si>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</si>
  <si>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</si>
  <si>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</si>
  <si>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</si>
  <si>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</si>
  <si>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</si>
  <si>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</si>
  <si>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</si>
  <si>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</si>
  <si>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</si>
  <si>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</si>
  <si>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</si>
  <si>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</si>
  <si>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</si>
  <si>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</si>
  <si>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</si>
  <si>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</si>
  <si>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</si>
  <si>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</si>
  <si>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</si>
  <si>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</si>
  <si>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</si>
  <si>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</si>
  <si>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</si>
  <si>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</si>
  <si>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</si>
  <si>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</si>
  <si>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</si>
  <si>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</si>
  <si>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</si>
  <si>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</si>
  <si>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</si>
  <si>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</si>
  <si>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</si>
  <si>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</si>
  <si>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</si>
  <si>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</si>
  <si>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</si>
  <si>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</si>
  <si>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</si>
  <si>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</si>
  <si>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</si>
  <si>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</si>
  <si>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</si>
  <si>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</si>
  <si>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</si>
  <si>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</si>
  <si>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</si>
  <si>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</si>
  <si>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</si>
  <si>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</si>
  <si>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</si>
  <si>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</si>
  <si>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</si>
  <si>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</si>
  <si>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</si>
  <si>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</si>
  <si>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</si>
  <si>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</si>
  <si>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</si>
  <si>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</si>
  <si>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</si>
  <si>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</si>
  <si>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</si>
  <si>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</si>
  <si>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</si>
  <si>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</si>
  <si>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</si>
  <si>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</si>
  <si>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</si>
  <si>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</si>
  <si>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</si>
  <si>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</si>
  <si>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</si>
  <si>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</si>
  <si>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</si>
  <si>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</si>
  <si>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</si>
  <si>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</si>
  <si>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</si>
  <si>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</si>
  <si>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</si>
  <si>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</si>
  <si>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</si>
  <si>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</si>
  <si>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</si>
  <si>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</si>
  <si>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</si>
  <si>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</si>
  <si>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</si>
  <si>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</si>
  <si>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</si>
  <si>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</si>
  <si>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</si>
  <si>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</si>
  <si>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</si>
  <si>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</si>
  <si>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</si>
  <si>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</si>
  <si>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</si>
  <si>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</si>
  <si>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</si>
  <si>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</si>
  <si>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</si>
  <si>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</si>
  <si>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</si>
  <si>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</si>
  <si>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</si>
  <si>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</si>
  <si>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</si>
  <si>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</si>
  <si>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</si>
  <si>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</si>
  <si>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</si>
  <si>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</si>
  <si>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</si>
  <si>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</si>
  <si>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</si>
  <si>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</si>
  <si>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</si>
  <si>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</si>
  <si>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</si>
  <si>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</si>
  <si>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</si>
  <si>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</si>
  <si>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</si>
  <si>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</si>
  <si>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</si>
  <si>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</si>
  <si>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</si>
  <si>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</si>
  <si>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</si>
  <si>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</si>
  <si>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</si>
  <si>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</si>
  <si>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</si>
  <si>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</si>
  <si>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</si>
  <si>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</si>
  <si>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</si>
  <si>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</si>
  <si>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</si>
  <si>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</si>
  <si>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</si>
  <si>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</si>
  <si>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</si>
  <si>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</si>
  <si>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</si>
  <si>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</si>
  <si>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</si>
  <si>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</si>
  <si>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</si>
  <si>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</si>
  <si>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</si>
  <si>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</si>
  <si>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</si>
  <si>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</si>
  <si>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</si>
  <si>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</si>
  <si>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</si>
  <si>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</si>
  <si>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</si>
  <si>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</si>
  <si>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</si>
  <si>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</si>
  <si>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</si>
  <si>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</si>
  <si>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</si>
  <si>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</si>
  <si>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</si>
  <si>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</si>
  <si>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</si>
  <si>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</si>
  <si>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</si>
  <si>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</si>
  <si>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</si>
  <si>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</si>
  <si>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</si>
  <si>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</si>
  <si>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</si>
  <si>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</si>
  <si>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</si>
  <si>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</si>
  <si>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</si>
  <si>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</si>
  <si>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</si>
  <si>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</si>
  <si>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</si>
  <si>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</si>
  <si>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</si>
  <si>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</si>
  <si>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</si>
  <si>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</si>
  <si>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</si>
  <si>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</si>
  <si>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</si>
  <si>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</si>
  <si>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</si>
  <si>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</si>
  <si>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</si>
  <si>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</si>
  <si>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</si>
  <si>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</si>
  <si>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</si>
  <si>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</si>
  <si>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</si>
  <si>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</si>
  <si>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</si>
  <si>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</si>
  <si>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</si>
  <si>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</si>
  <si>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</si>
  <si>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</si>
  <si>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</si>
  <si>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</si>
  <si>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</si>
  <si>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</si>
  <si>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</si>
  <si>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</si>
  <si>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</si>
  <si>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</si>
  <si>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</si>
  <si>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</si>
  <si>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</si>
  <si>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</si>
  <si>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</si>
  <si>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</si>
  <si>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</si>
  <si>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</si>
  <si>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</si>
  <si>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</si>
  <si>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</si>
  <si>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</si>
  <si>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</si>
  <si>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</si>
  <si>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</si>
  <si>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</si>
  <si>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</si>
  <si>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</si>
  <si>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</si>
  <si>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</si>
  <si>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</si>
  <si>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</si>
  <si>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</si>
  <si>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</si>
  <si>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</si>
  <si>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</si>
  <si>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</si>
  <si>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</si>
  <si>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</si>
  <si>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</si>
  <si>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</si>
  <si>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</si>
  <si>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</si>
  <si>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</si>
  <si>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</si>
  <si>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</si>
  <si>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</si>
  <si>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</si>
  <si>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</si>
  <si>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</si>
  <si>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</si>
  <si>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</si>
  <si>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</si>
  <si>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</si>
  <si>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</si>
  <si>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</si>
  <si>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</si>
  <si>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</si>
  <si>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</si>
  <si>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</si>
  <si>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</si>
  <si>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</si>
  <si>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</si>
  <si>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</si>
  <si>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</si>
  <si>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</si>
  <si>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</si>
  <si>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</si>
  <si>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</si>
  <si>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</si>
  <si>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</si>
  <si>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</si>
  <si>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</si>
  <si>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</si>
  <si>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</si>
  <si>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</si>
  <si>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</si>
  <si>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</si>
  <si>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</si>
  <si>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</si>
  <si>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</si>
  <si>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</si>
  <si>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</si>
  <si>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</si>
  <si>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</si>
  <si>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</si>
  <si>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</si>
  <si>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</si>
  <si>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</si>
  <si>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</si>
  <si>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</si>
  <si>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</si>
  <si>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</si>
  <si>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</si>
  <si>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</si>
  <si>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</si>
  <si>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</si>
  <si>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</si>
  <si>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</si>
  <si>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</si>
  <si>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</si>
  <si>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</si>
  <si>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</si>
  <si>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</si>
  <si>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</si>
  <si>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</si>
  <si>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</si>
  <si>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</si>
  <si>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</si>
  <si>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</si>
  <si>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</si>
  <si>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</si>
  <si>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</si>
  <si>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</si>
  <si>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</si>
  <si>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</si>
  <si>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</si>
  <si>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</si>
  <si>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</si>
  <si>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</si>
  <si>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</si>
  <si>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</si>
  <si>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</si>
  <si>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</si>
  <si>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</si>
  <si>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</si>
  <si>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</si>
  <si>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</si>
  <si>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</si>
  <si>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</si>
  <si>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</si>
  <si>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</si>
  <si>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</si>
  <si>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</si>
  <si>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</si>
  <si>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</si>
  <si>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</si>
  <si>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</si>
  <si>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</si>
  <si>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</si>
  <si>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</si>
  <si>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</si>
  <si>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</si>
  <si>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</si>
  <si>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</si>
  <si>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</si>
  <si>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</si>
  <si>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</si>
  <si>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</si>
  <si>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</si>
  <si>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</si>
  <si>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</si>
  <si>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</si>
  <si>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</si>
  <si>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</si>
  <si>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</si>
  <si>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</si>
  <si>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</si>
  <si>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</si>
  <si>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</si>
  <si>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</si>
  <si>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</si>
  <si>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</si>
  <si>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</si>
  <si>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</si>
  <si>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</si>
  <si>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</si>
  <si>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</si>
  <si>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</si>
  <si>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</si>
  <si>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</si>
  <si>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</si>
  <si>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</si>
  <si>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</si>
  <si>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</si>
  <si>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</si>
  <si>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</si>
  <si>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</si>
  <si>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</si>
  <si>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</si>
  <si>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</si>
  <si>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</si>
  <si>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</si>
  <si>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</si>
  <si>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</si>
  <si>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</si>
  <si>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</si>
  <si>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</si>
  <si>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</si>
  <si>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</si>
  <si>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</si>
  <si>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</si>
  <si>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</si>
  <si>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</si>
  <si>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</si>
  <si>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</si>
  <si>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</si>
  <si>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</si>
  <si>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</si>
  <si>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</si>
  <si>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</si>
  <si>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</si>
  <si>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</si>
  <si>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</si>
  <si>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</si>
  <si>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</si>
  <si>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</si>
  <si>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</si>
  <si>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</si>
  <si>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</si>
  <si>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</si>
  <si>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</si>
  <si>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</si>
  <si>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</si>
  <si>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</si>
  <si>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</si>
  <si>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</si>
  <si>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</si>
  <si>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</si>
  <si>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</si>
  <si>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</si>
  <si>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</si>
  <si>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</si>
  <si>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</si>
  <si>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</si>
  <si>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</si>
  <si>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</si>
  <si>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</si>
  <si>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</si>
  <si>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</si>
  <si>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</si>
  <si>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</si>
  <si>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</si>
  <si>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</si>
  <si>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</si>
  <si>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</si>
  <si>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</si>
  <si>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</si>
  <si>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</si>
  <si>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</si>
  <si>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</si>
  <si>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</si>
  <si>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</si>
  <si>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</si>
  <si>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</si>
  <si>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</si>
  <si>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</si>
  <si>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</si>
  <si>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</si>
  <si>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</si>
  <si>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</si>
  <si>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</si>
  <si>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</si>
  <si>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</si>
  <si>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</si>
  <si>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</si>
  <si>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</si>
  <si>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</si>
  <si>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</si>
  <si>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</si>
  <si>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</si>
  <si>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</si>
  <si>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</si>
  <si>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</si>
  <si>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</si>
  <si>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</si>
  <si>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</si>
  <si>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</si>
  <si>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</si>
  <si>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</si>
  <si>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</si>
  <si>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</si>
  <si>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</si>
  <si>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</si>
  <si>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</si>
  <si>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</si>
  <si>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</si>
  <si>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</si>
  <si>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</si>
  <si>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</si>
  <si>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</si>
  <si>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</si>
  <si>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</si>
  <si>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</si>
  <si>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</si>
  <si>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</si>
  <si>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</si>
  <si>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</si>
  <si>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</si>
  <si>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</si>
  <si>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</si>
  <si>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</si>
  <si>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</si>
  <si>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</si>
  <si>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</si>
  <si>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</si>
  <si>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</si>
  <si>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</si>
  <si>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</si>
  <si>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</si>
  <si>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</si>
  <si>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</si>
  <si>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</si>
  <si>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</si>
  <si>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</si>
  <si>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</si>
  <si>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</si>
  <si>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</si>
  <si>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</si>
  <si>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</si>
  <si>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</si>
  <si>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</si>
  <si>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</si>
  <si>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</si>
  <si>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</si>
  <si>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</si>
  <si>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</si>
  <si>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</si>
  <si>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</si>
  <si>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</si>
  <si>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</si>
  <si>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</si>
  <si>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</si>
  <si>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</si>
  <si>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</si>
  <si>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</si>
  <si>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</si>
  <si>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</si>
  <si>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</si>
  <si>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</si>
  <si>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</si>
  <si>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</si>
  <si>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</si>
  <si>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</si>
  <si>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</si>
  <si>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</si>
  <si>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</si>
  <si>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</si>
  <si>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</si>
  <si>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</si>
  <si>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</si>
  <si>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</si>
  <si>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</si>
  <si>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</si>
  <si>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</si>
  <si>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</si>
  <si>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</si>
  <si>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</si>
  <si>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</si>
  <si>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</si>
  <si>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</si>
  <si>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</si>
  <si>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</si>
  <si>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</si>
  <si>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</si>
  <si>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</si>
  <si>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</si>
  <si>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</si>
  <si>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</si>
  <si>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</si>
  <si>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</si>
  <si>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</si>
  <si>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</si>
  <si>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</si>
  <si>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</si>
  <si>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</si>
  <si>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</si>
  <si>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</si>
  <si>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</si>
  <si>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</si>
  <si>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</si>
  <si>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</si>
  <si>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</si>
  <si>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</si>
  <si>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</si>
  <si>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</si>
  <si>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</si>
  <si>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</si>
  <si>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</si>
  <si>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</si>
  <si>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</si>
  <si>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</si>
  <si>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</si>
  <si>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</si>
  <si>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</si>
  <si>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</si>
  <si>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</si>
  <si>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</si>
  <si>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</si>
  <si>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</si>
  <si>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</si>
  <si>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</si>
  <si>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</si>
  <si>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</si>
  <si>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</si>
  <si>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</si>
  <si>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</si>
  <si>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</si>
  <si>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</si>
  <si>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</si>
  <si>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</si>
  <si>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</si>
  <si>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</si>
  <si>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</si>
  <si>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</si>
  <si>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</si>
  <si>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</si>
  <si>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</si>
  <si>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</si>
  <si>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</si>
  <si>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</si>
  <si>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</si>
  <si>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</si>
  <si>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</si>
  <si>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</si>
  <si>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</si>
  <si>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</si>
  <si>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</si>
  <si>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</si>
  <si>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</si>
  <si>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</si>
  <si>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</si>
  <si>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</si>
  <si>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</si>
  <si>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</si>
  <si>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</si>
  <si>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</si>
  <si>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</si>
  <si>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</si>
  <si>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</si>
  <si>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</si>
  <si>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</si>
  <si>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</si>
  <si>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</si>
  <si>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</si>
  <si>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</si>
  <si>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</si>
  <si>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</si>
  <si>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</si>
  <si>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</si>
  <si>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</si>
  <si>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</si>
  <si>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</si>
  <si>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</si>
  <si>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</si>
  <si>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</si>
  <si>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</si>
  <si>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</si>
  <si>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</si>
  <si>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</si>
  <si>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</si>
  <si>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</si>
  <si>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</si>
  <si>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</si>
  <si>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</si>
  <si>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</si>
  <si>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</si>
  <si>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</si>
  <si>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</si>
  <si>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</si>
  <si>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</si>
  <si>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</si>
  <si>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</si>
  <si>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</si>
  <si>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</si>
  <si>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</si>
  <si>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</si>
  <si>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</si>
  <si>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</si>
  <si>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</si>
  <si>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</si>
  <si>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</si>
  <si>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</si>
  <si>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</si>
  <si>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</si>
  <si>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</si>
  <si>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</si>
  <si>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</si>
  <si>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</si>
  <si>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</si>
  <si>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</si>
  <si>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</si>
  <si>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</si>
  <si>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</si>
  <si>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</si>
  <si>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</si>
  <si>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</si>
  <si>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</si>
  <si>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</si>
  <si>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</si>
  <si>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</si>
  <si>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</si>
  <si>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</si>
  <si>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</si>
  <si>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</si>
  <si>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</si>
  <si>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</si>
  <si>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</si>
  <si>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</si>
  <si>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</si>
  <si>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</si>
  <si>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</si>
  <si>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</si>
  <si>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</si>
  <si>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</si>
  <si>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</si>
  <si>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</si>
  <si>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</si>
  <si>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</si>
  <si>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</si>
  <si>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</si>
  <si>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</si>
  <si>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</si>
  <si>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</si>
  <si>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</si>
  <si>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</si>
  <si>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</si>
  <si>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</si>
  <si>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</si>
  <si>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</si>
  <si>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</si>
  <si>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</si>
  <si>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</si>
  <si>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</si>
  <si>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</si>
  <si>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</si>
  <si>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</si>
  <si>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</si>
  <si>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</si>
  <si>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</si>
  <si>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</si>
  <si>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</si>
  <si>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</si>
  <si>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</si>
  <si>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</si>
  <si>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</si>
  <si>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</si>
  <si>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</si>
  <si>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</si>
  <si>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</si>
  <si>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</si>
  <si>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</si>
  <si>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</si>
  <si>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</si>
  <si>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</si>
  <si>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</si>
  <si>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</si>
  <si>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</si>
  <si>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</si>
  <si>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</si>
  <si>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</si>
  <si>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</si>
  <si>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</si>
  <si>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</si>
  <si>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</si>
  <si>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</si>
  <si>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</si>
  <si>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</si>
  <si>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</si>
  <si>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</si>
  <si>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</si>
  <si>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</si>
  <si>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</si>
  <si>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</si>
  <si>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</si>
  <si>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</si>
  <si>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</si>
  <si>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</si>
  <si>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</si>
  <si>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</si>
  <si>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</si>
  <si>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</si>
  <si>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</si>
  <si>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</si>
  <si>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</si>
  <si>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</si>
  <si>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</si>
  <si>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</si>
  <si>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</si>
  <si>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</si>
  <si>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</si>
  <si>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</si>
  <si>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</si>
  <si>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</si>
  <si>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</si>
  <si>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</si>
  <si>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</si>
  <si>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</si>
  <si>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</si>
  <si>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</si>
  <si>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</si>
  <si>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</si>
  <si>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</si>
  <si>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</si>
  <si>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</si>
  <si>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</si>
  <si>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</si>
  <si>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</si>
  <si>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</si>
  <si>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</si>
  <si>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</si>
  <si>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</si>
  <si>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</si>
  <si>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</si>
  <si>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</si>
  <si>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</si>
  <si>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</si>
  <si>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</si>
  <si>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</si>
  <si>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</si>
  <si>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</si>
  <si>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</si>
  <si>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</si>
  <si>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</si>
  <si>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</si>
  <si>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</si>
  <si>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</si>
  <si>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</si>
  <si>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</si>
  <si>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</si>
  <si>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</si>
  <si>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</si>
  <si>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</si>
  <si>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</si>
  <si>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</si>
  <si>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</si>
  <si>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</si>
  <si>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</si>
  <si>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</si>
  <si>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</si>
  <si>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</si>
  <si>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</si>
  <si>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</si>
  <si>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</si>
  <si>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</si>
  <si>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</si>
  <si>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</si>
  <si>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</si>
  <si>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</si>
  <si>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</si>
  <si>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</si>
  <si>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</si>
  <si>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</si>
  <si>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</si>
  <si>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</si>
  <si>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</si>
  <si>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</si>
  <si>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</si>
  <si>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</si>
  <si>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</si>
  <si>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</si>
  <si>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</si>
  <si>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</si>
  <si>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</si>
  <si>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</si>
  <si>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</si>
  <si>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</si>
  <si>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</si>
  <si>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</si>
  <si>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</si>
  <si>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</si>
  <si>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</si>
  <si>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</si>
  <si>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</si>
  <si>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</si>
  <si>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</si>
  <si>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</si>
  <si>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</si>
  <si>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</si>
  <si>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</si>
  <si>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</si>
  <si>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</si>
  <si>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</si>
  <si>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</si>
  <si>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</si>
  <si>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</si>
  <si>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</si>
  <si>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</si>
  <si>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</si>
  <si>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</si>
  <si>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</si>
  <si>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</si>
  <si>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</si>
  <si>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</si>
  <si>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</si>
  <si>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</si>
  <si>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</si>
  <si>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</si>
  <si>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</si>
  <si>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</si>
  <si>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</si>
  <si>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</si>
  <si>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</si>
  <si>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</si>
  <si>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</si>
  <si>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</si>
  <si>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</si>
  <si>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</si>
  <si>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</si>
  <si>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</si>
  <si>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</si>
  <si>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</si>
  <si>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</si>
  <si>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</si>
  <si>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</si>
  <si>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</si>
  <si>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</si>
  <si>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</si>
  <si>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</si>
  <si>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</si>
  <si>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</si>
  <si>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</si>
  <si>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</si>
  <si>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</si>
  <si>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</si>
  <si>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</si>
  <si>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</si>
  <si>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</si>
  <si>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</si>
  <si>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</si>
  <si>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</si>
  <si>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</si>
  <si>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</si>
  <si>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</si>
  <si>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</si>
  <si>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</si>
  <si>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</si>
  <si>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</si>
  <si>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</si>
  <si>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</si>
  <si>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</si>
  <si>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</si>
  <si>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</si>
  <si>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</si>
  <si>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</si>
  <si>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</si>
  <si>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</si>
  <si>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</si>
  <si>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</si>
  <si>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</si>
  <si>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</si>
  <si>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</si>
  <si>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</si>
  <si>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</si>
  <si>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</si>
  <si>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</si>
  <si>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</si>
  <si>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</si>
  <si>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</si>
  <si>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</si>
  <si>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</si>
  <si>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</si>
  <si>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</si>
  <si>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</si>
  <si>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</si>
  <si>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</si>
  <si>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</si>
  <si>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</si>
  <si>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</si>
  <si>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</si>
  <si>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</si>
  <si>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</si>
  <si>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</si>
  <si>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</si>
  <si>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</si>
  <si>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</si>
  <si>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</si>
  <si>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</si>
  <si>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</si>
  <si>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</si>
  <si>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</si>
  <si>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</si>
  <si>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</si>
  <si>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</si>
  <si>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</si>
  <si>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</si>
  <si>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</si>
  <si>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</si>
  <si>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</si>
  <si>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</si>
  <si>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</si>
  <si>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</si>
  <si>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</si>
  <si>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</si>
  <si>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</si>
  <si>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</si>
  <si>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</si>
  <si>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</si>
  <si>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</si>
  <si>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</si>
  <si>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</si>
  <si>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</si>
  <si>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</si>
  <si>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</si>
  <si>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</si>
  <si>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</si>
  <si>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</si>
  <si>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</si>
  <si>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</si>
  <si>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</si>
  <si>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</si>
  <si>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</si>
  <si>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</si>
  <si>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</si>
  <si>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</si>
  <si>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</si>
  <si>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</si>
  <si>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</si>
  <si>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</si>
  <si>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</si>
  <si>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</si>
  <si>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</si>
  <si>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</si>
  <si>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</si>
  <si>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</si>
  <si>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</si>
  <si>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</si>
  <si>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</si>
  <si>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</si>
  <si>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</si>
  <si>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</si>
  <si>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</si>
  <si>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</si>
  <si>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</si>
  <si>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</si>
  <si>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</si>
  <si>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</si>
  <si>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</si>
  <si>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</si>
  <si>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</si>
  <si>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</si>
  <si>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</si>
  <si>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</si>
  <si>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</si>
  <si>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</si>
  <si>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</si>
  <si>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</si>
  <si>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</si>
  <si>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</si>
  <si>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</si>
  <si>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</si>
  <si>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</si>
  <si>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</si>
  <si>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</si>
  <si>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</si>
  <si>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</si>
  <si>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</si>
  <si>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</si>
  <si>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</si>
  <si>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</si>
  <si>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</si>
  <si>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</si>
  <si>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</si>
  <si>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</si>
  <si>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</si>
  <si>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</si>
  <si>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</si>
  <si>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</si>
  <si>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</si>
  <si>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</si>
  <si>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</si>
  <si>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</si>
  <si>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</si>
  <si>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</si>
  <si>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</si>
  <si>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</si>
  <si>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</si>
  <si>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</si>
  <si>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</si>
  <si>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</si>
  <si>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</si>
  <si>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</si>
  <si>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</si>
  <si>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</si>
  <si>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</si>
  <si>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</si>
  <si>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</si>
  <si>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</si>
  <si>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</si>
  <si>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</si>
  <si>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</si>
  <si>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</si>
  <si>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</si>
  <si>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</si>
  <si>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</si>
  <si>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</si>
  <si>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</si>
  <si>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</si>
  <si>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</si>
  <si>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</si>
  <si>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</si>
  <si>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</si>
  <si>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</si>
  <si>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</si>
  <si>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</si>
  <si>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</si>
  <si>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</si>
  <si>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</si>
  <si>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</si>
  <si>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</si>
  <si>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</si>
  <si>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</si>
  <si>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</si>
  <si>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</si>
  <si>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</si>
  <si>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</si>
  <si>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</si>
  <si>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</si>
  <si>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</si>
  <si>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</si>
  <si>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</si>
  <si>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</si>
  <si>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</si>
  <si>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</si>
  <si>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</si>
  <si>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</si>
  <si>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</si>
  <si>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</si>
  <si>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</si>
  <si>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</si>
  <si>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</si>
  <si>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</si>
  <si>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</si>
  <si>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</si>
  <si>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</si>
  <si>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</si>
  <si>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</si>
  <si>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</si>
  <si>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</si>
  <si>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</si>
  <si>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</si>
  <si>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</si>
  <si>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</si>
  <si>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</si>
  <si>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</si>
  <si>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</si>
  <si>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</si>
  <si>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</si>
  <si>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</si>
  <si>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</si>
  <si>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</si>
  <si>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</si>
  <si>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</si>
  <si>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</si>
  <si>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</si>
  <si>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</si>
  <si>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</si>
  <si>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</si>
  <si>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</si>
  <si>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</si>
  <si>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</si>
  <si>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</si>
  <si>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</si>
  <si>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</si>
  <si>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</si>
  <si>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</si>
  <si>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</si>
  <si>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</si>
  <si>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</si>
  <si>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</si>
  <si>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</si>
  <si>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</si>
  <si>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</si>
  <si>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</si>
  <si>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</si>
  <si>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</si>
  <si>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</si>
  <si>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</si>
  <si>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</si>
  <si>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</si>
  <si>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</si>
  <si>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</si>
  <si>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</si>
  <si>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</si>
  <si>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</si>
  <si>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</si>
  <si>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</si>
  <si>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</si>
  <si>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</si>
  <si>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</si>
  <si>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</si>
  <si>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</si>
  <si>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</si>
  <si>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</si>
  <si>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</si>
  <si>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</si>
  <si>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</si>
  <si>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</si>
  <si>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</si>
  <si>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</si>
  <si>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</si>
  <si>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</si>
  <si>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</si>
  <si>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</si>
  <si>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</si>
  <si>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</si>
  <si>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</si>
  <si>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</si>
  <si>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</si>
  <si>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</si>
  <si>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</si>
  <si>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</si>
  <si>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</si>
  <si>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</si>
  <si>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</si>
  <si>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</si>
  <si>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</si>
  <si>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</si>
  <si>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</si>
  <si>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</si>
  <si>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</si>
  <si>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</si>
  <si>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</si>
  <si>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</si>
  <si>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</si>
  <si>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</si>
  <si>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</si>
  <si>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</si>
  <si>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</si>
  <si>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</si>
  <si>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</si>
  <si>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</si>
  <si>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</si>
  <si>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</si>
  <si>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</si>
  <si>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</si>
  <si>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</si>
  <si>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</si>
  <si>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</si>
  <si>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</si>
  <si>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</si>
  <si>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</si>
  <si>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</si>
  <si>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</si>
  <si>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</si>
  <si>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</si>
  <si>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</si>
  <si>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</si>
  <si>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</si>
  <si>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</si>
  <si>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</si>
  <si>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</si>
  <si>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</si>
  <si>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</si>
  <si>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</si>
  <si>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</si>
  <si>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</si>
  <si>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</si>
  <si>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</si>
  <si>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</si>
  <si>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</si>
  <si>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</si>
  <si>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</si>
  <si>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</si>
  <si>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</si>
  <si>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</si>
  <si>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</si>
  <si>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</si>
  <si>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</si>
  <si>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</si>
  <si>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</si>
  <si>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</si>
  <si>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</si>
  <si>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</si>
  <si>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</si>
  <si>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</si>
  <si>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</si>
  <si>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</si>
  <si>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</si>
  <si>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</si>
  <si>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</si>
  <si>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</si>
  <si>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</si>
  <si>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</si>
  <si>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</si>
  <si>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</si>
  <si>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</si>
  <si>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</si>
  <si>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</si>
  <si>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</si>
  <si>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</si>
  <si>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</si>
  <si>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</si>
  <si>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</si>
  <si>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</si>
  <si>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</si>
  <si>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</si>
  <si>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</si>
  <si>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</si>
  <si>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</si>
  <si>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</si>
  <si>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</si>
  <si>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</si>
  <si>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</si>
  <si>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</si>
  <si>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</si>
  <si>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</si>
  <si>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</si>
  <si>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</si>
  <si>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</si>
  <si>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</si>
  <si>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</si>
  <si>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</si>
  <si>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</si>
  <si>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</si>
  <si>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</si>
  <si>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</si>
  <si>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</si>
  <si>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</si>
  <si>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</si>
  <si>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</si>
  <si>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</si>
  <si>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</si>
  <si>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</si>
  <si>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</si>
  <si>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</si>
  <si>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</si>
  <si>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</si>
  <si>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</si>
  <si>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</si>
  <si>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</si>
  <si>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</si>
  <si>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</si>
  <si>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</si>
  <si>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</si>
  <si>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</si>
  <si>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</si>
  <si>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</si>
  <si>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</si>
  <si>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</si>
  <si>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</si>
  <si>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</si>
  <si>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</si>
  <si>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</si>
  <si>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</si>
  <si>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</si>
  <si>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</si>
  <si>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</si>
  <si>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</si>
  <si>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</si>
  <si>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</si>
  <si>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</si>
  <si>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</si>
  <si>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</si>
  <si>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</si>
  <si>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</si>
  <si>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</si>
  <si>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</si>
  <si>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</si>
  <si>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</si>
  <si>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</si>
  <si>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</si>
  <si>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</si>
  <si>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</si>
  <si>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</si>
  <si>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</si>
  <si>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</si>
  <si>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</si>
  <si>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</si>
  <si>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</si>
  <si>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</si>
  <si>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</si>
  <si>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</si>
  <si>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</si>
  <si>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</si>
  <si>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</si>
  <si>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</si>
  <si>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</si>
  <si>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</si>
  <si>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</si>
  <si>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</si>
  <si>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</si>
  <si>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</si>
  <si>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</si>
  <si>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</si>
  <si>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</si>
  <si>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</si>
  <si>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</si>
  <si>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</si>
  <si>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</si>
  <si>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</si>
  <si>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</si>
  <si>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</si>
  <si>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</si>
  <si>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</si>
  <si>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</si>
  <si>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</si>
  <si>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</si>
  <si>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</si>
  <si>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</si>
  <si>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</si>
  <si>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</si>
  <si>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</si>
  <si>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</si>
  <si>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</si>
  <si>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</si>
  <si>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</si>
  <si>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</si>
  <si>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</si>
  <si>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</si>
  <si>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</si>
  <si>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</si>
  <si>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</si>
  <si>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</si>
  <si>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</si>
  <si>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</si>
  <si>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</si>
  <si>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</si>
  <si>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</si>
  <si>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</si>
  <si>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</si>
  <si>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</si>
  <si>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</si>
  <si>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</si>
  <si>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</si>
  <si>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</si>
  <si>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</si>
  <si>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</si>
  <si>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</si>
  <si>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</si>
  <si>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</si>
  <si>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</si>
  <si>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</si>
  <si>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</si>
  <si>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</si>
  <si>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</si>
  <si>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</si>
  <si>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</si>
  <si>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</si>
  <si>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</si>
  <si>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</si>
  <si>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</si>
  <si>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</si>
  <si>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</si>
  <si>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</si>
  <si>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</si>
  <si>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</si>
  <si>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</si>
  <si>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</si>
  <si>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</si>
  <si>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</si>
  <si>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</si>
  <si>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</si>
  <si>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</si>
  <si>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</si>
  <si>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</si>
  <si>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</si>
  <si>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</si>
  <si>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</si>
  <si>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</si>
  <si>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</si>
  <si>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</si>
  <si>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</si>
  <si>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</si>
  <si>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</si>
  <si>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</si>
  <si>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</si>
  <si>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</si>
  <si>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</si>
  <si>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</si>
  <si>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</si>
  <si>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</si>
  <si>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</si>
  <si>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</si>
  <si>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</si>
  <si>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</si>
  <si>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</si>
  <si>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</si>
  <si>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</si>
  <si>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</si>
  <si>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</si>
  <si>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</si>
  <si>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</si>
  <si>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</si>
  <si>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</si>
  <si>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</si>
  <si>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</si>
  <si>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</si>
  <si>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</si>
  <si>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</si>
  <si>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</si>
  <si>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</si>
  <si>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</si>
  <si>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</si>
  <si>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</si>
  <si>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</si>
  <si>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</si>
  <si>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</si>
  <si>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</si>
  <si>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</si>
  <si>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</si>
  <si>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</si>
  <si>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</si>
  <si>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</si>
  <si>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</si>
  <si>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</si>
  <si>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</si>
  <si>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</si>
  <si>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</si>
  <si>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</si>
  <si>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</si>
  <si>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</si>
  <si>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</si>
  <si>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</si>
  <si>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</si>
  <si>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</si>
  <si>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</si>
  <si>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</si>
  <si>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</si>
  <si>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</si>
  <si>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</si>
  <si>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</si>
  <si>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</si>
  <si>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</si>
  <si>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</si>
  <si>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</si>
  <si>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</si>
  <si>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</si>
  <si>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</si>
  <si>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</si>
  <si>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</si>
  <si>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</si>
  <si>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</si>
  <si>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</si>
  <si>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</si>
  <si>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</si>
  <si>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</si>
  <si>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</si>
  <si>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</si>
  <si>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</si>
  <si>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</si>
  <si>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</si>
  <si>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</si>
  <si>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</si>
  <si>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</si>
  <si>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</si>
  <si>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</si>
  <si>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</si>
  <si>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</si>
  <si>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</si>
  <si>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</si>
  <si>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</si>
  <si>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</si>
  <si>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</si>
  <si>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</si>
  <si>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</si>
  <si>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</si>
  <si>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</si>
  <si>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</si>
  <si>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</si>
  <si>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</si>
  <si>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</si>
  <si>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</si>
  <si>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</si>
  <si>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</si>
  <si>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</si>
  <si>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</si>
  <si>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</si>
  <si>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</si>
  <si>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</si>
  <si>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</si>
  <si>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</si>
  <si>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</si>
  <si>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</si>
  <si>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</si>
  <si>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</si>
  <si>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</si>
  <si>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</si>
  <si>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</si>
  <si>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</si>
  <si>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</si>
  <si>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</si>
  <si>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</si>
  <si>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</si>
  <si>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</si>
  <si>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</si>
  <si>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</si>
  <si>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</si>
  <si>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</si>
  <si>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</si>
  <si>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</si>
  <si>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</si>
  <si>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</si>
  <si>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</si>
  <si>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</si>
  <si>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</si>
  <si>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</si>
  <si>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</si>
  <si>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</si>
  <si>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</si>
  <si>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</si>
  <si>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</si>
  <si>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</si>
  <si>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</si>
  <si>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</si>
  <si>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</si>
  <si>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</si>
  <si>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</si>
  <si>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</si>
  <si>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</si>
  <si>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</si>
  <si>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</si>
  <si>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</si>
  <si>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</si>
  <si>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</si>
  <si>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</si>
  <si>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</si>
  <si>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</si>
  <si>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</si>
  <si>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</si>
  <si>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</si>
  <si>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</si>
  <si>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</si>
  <si>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</si>
  <si>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</si>
  <si>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</si>
  <si>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</si>
  <si>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</si>
  <si>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</si>
  <si>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</si>
  <si>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</si>
  <si>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</si>
  <si>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</si>
  <si>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</si>
  <si>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</si>
  <si>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</si>
  <si>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</si>
  <si>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</si>
  <si>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</si>
  <si>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</si>
  <si>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</si>
  <si>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</si>
  <si>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</si>
  <si>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</si>
  <si>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</si>
  <si>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</si>
  <si>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</si>
  <si>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</si>
  <si>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</si>
  <si>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</si>
  <si>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</si>
  <si>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</si>
  <si>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</si>
  <si>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</si>
  <si>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</si>
  <si>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</si>
  <si>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</si>
  <si>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</si>
  <si>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</si>
  <si>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</si>
  <si>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</si>
  <si>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</si>
  <si>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</si>
  <si>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</si>
  <si>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</si>
  <si>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</si>
  <si>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</si>
  <si>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</si>
  <si>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</si>
  <si>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</si>
  <si>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</si>
  <si>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</si>
  <si>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</si>
  <si>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</si>
  <si>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</si>
  <si>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</si>
  <si>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</si>
  <si>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</si>
  <si>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</si>
  <si>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</si>
  <si>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</si>
  <si>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</si>
  <si>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</si>
  <si>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</si>
  <si>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</si>
  <si>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</si>
  <si>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</si>
  <si>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</si>
  <si>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</si>
  <si>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</si>
  <si>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</si>
  <si>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</si>
  <si>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</si>
  <si>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</si>
  <si>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</si>
  <si>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</si>
  <si>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</si>
  <si>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</si>
  <si>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</si>
  <si>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</si>
  <si>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</si>
  <si>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</si>
  <si>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</si>
  <si>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</si>
  <si>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</si>
  <si>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</si>
  <si>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</si>
  <si>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</si>
  <si>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</si>
  <si>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</si>
  <si>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</si>
  <si>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</si>
  <si>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</si>
  <si>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</si>
  <si>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</si>
  <si>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</si>
  <si>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</si>
  <si>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</si>
  <si>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</si>
  <si>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</si>
  <si>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</si>
  <si>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</si>
  <si>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</si>
  <si>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</si>
  <si>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</si>
  <si>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</si>
  <si>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</si>
  <si>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</si>
  <si>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</si>
  <si>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</si>
  <si>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</si>
  <si>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</si>
  <si>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</si>
  <si>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</si>
  <si>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</si>
  <si>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</si>
  <si>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</si>
  <si>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</si>
  <si>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</si>
  <si>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</si>
  <si>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</si>
  <si>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</si>
  <si>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</si>
  <si>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</si>
  <si>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</si>
  <si>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</si>
  <si>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</si>
  <si>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</si>
  <si>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</si>
  <si>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</si>
  <si>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</si>
  <si>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</si>
  <si>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</si>
  <si>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</si>
  <si>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</si>
  <si>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</si>
  <si>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</si>
  <si>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</si>
  <si>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</si>
  <si>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</si>
  <si>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</si>
  <si>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</si>
  <si>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</si>
  <si>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</si>
  <si>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</si>
  <si>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</si>
  <si>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</si>
  <si>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</si>
  <si>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</si>
  <si>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</si>
  <si>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</si>
  <si>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</si>
  <si>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</si>
  <si>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</si>
  <si>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</si>
  <si>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</si>
  <si>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</si>
  <si>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</si>
  <si>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</si>
  <si>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</si>
  <si>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</si>
  <si>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</si>
  <si>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</si>
  <si>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</si>
  <si>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</si>
  <si>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</si>
  <si>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</si>
  <si>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</si>
  <si>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</si>
  <si>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</si>
  <si>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</si>
  <si>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</si>
  <si>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</si>
  <si>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</si>
  <si>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</si>
  <si>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</si>
  <si>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</si>
  <si>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</si>
  <si>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</si>
  <si>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</si>
  <si>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</si>
  <si>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</si>
  <si>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</si>
  <si>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</si>
  <si>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</si>
  <si>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</si>
  <si>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</si>
  <si>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</si>
  <si>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</si>
  <si>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</si>
  <si>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</si>
  <si>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</si>
  <si>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</si>
  <si>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</si>
  <si>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</si>
  <si>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</si>
  <si>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</si>
  <si>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</si>
  <si>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</si>
  <si>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</si>
  <si>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</si>
  <si>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</si>
  <si>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</si>
  <si>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</si>
  <si>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</si>
  <si>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</si>
  <si>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</si>
  <si>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</si>
  <si>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</si>
  <si>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</si>
  <si>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</si>
  <si>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</si>
  <si>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</si>
  <si>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</si>
  <si>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</si>
  <si>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</si>
  <si>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</si>
  <si>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</si>
  <si>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</si>
  <si>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</si>
  <si>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</si>
  <si>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</si>
  <si>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</si>
  <si>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</si>
  <si>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</si>
  <si>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</si>
  <si>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</si>
  <si>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</si>
  <si>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</si>
  <si>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</si>
  <si>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</si>
  <si>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</si>
  <si>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</si>
  <si>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</si>
  <si>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</si>
  <si>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</si>
  <si>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</si>
  <si>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</si>
  <si>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</si>
  <si>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</si>
  <si>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</si>
  <si>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</si>
  <si>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</si>
  <si>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</si>
  <si>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</si>
  <si>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</si>
  <si>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</si>
  <si>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</si>
  <si>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</si>
  <si>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</si>
  <si>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</si>
  <si>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</si>
  <si>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</si>
  <si>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</si>
  <si>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</si>
  <si>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</si>
  <si>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</si>
  <si>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</si>
  <si>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</si>
  <si>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</si>
  <si>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</si>
  <si>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</si>
  <si>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</si>
  <si>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</si>
  <si>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</si>
  <si>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</si>
  <si>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</si>
  <si>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</si>
  <si>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</si>
  <si>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</si>
  <si>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</si>
  <si>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</si>
  <si>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</si>
  <si>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</si>
  <si>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</si>
  <si>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</si>
  <si>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</si>
  <si>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</si>
  <si>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</si>
  <si>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</si>
  <si>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</si>
  <si>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</si>
  <si>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</si>
  <si>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</si>
  <si>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</si>
  <si>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</si>
  <si>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</si>
  <si>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</si>
  <si>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</si>
  <si>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</si>
  <si>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</si>
  <si>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</si>
  <si>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</si>
  <si>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</si>
  <si>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</si>
  <si>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</si>
  <si>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</si>
  <si>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</si>
  <si>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</si>
  <si>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</si>
  <si>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</si>
  <si>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</si>
  <si>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</si>
  <si>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</si>
  <si>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</si>
  <si>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</si>
  <si>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</si>
  <si>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</si>
  <si>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</si>
  <si>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</si>
  <si>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</si>
  <si>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</si>
  <si>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</si>
  <si>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</si>
  <si>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</si>
  <si>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</si>
  <si>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</si>
  <si>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</si>
  <si>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</si>
  <si>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</si>
  <si>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</si>
  <si>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</si>
  <si>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</si>
  <si>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</si>
  <si>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</si>
  <si>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</si>
  <si>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</si>
  <si>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</si>
  <si>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</si>
  <si>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</si>
  <si>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</si>
  <si>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</si>
  <si>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</si>
  <si>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</si>
  <si>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</si>
  <si>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</si>
  <si>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</si>
  <si>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</si>
  <si>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</si>
  <si>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</si>
  <si>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</si>
  <si>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</si>
  <si>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</si>
  <si>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</si>
  <si>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</si>
  <si>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</si>
  <si>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</si>
  <si>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</si>
  <si>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</si>
  <si>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</si>
  <si>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</si>
  <si>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</si>
  <si>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</si>
  <si>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</si>
  <si>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</si>
  <si>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</si>
  <si>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</si>
  <si>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</si>
  <si>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</si>
  <si>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</si>
  <si>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</si>
  <si>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</si>
  <si>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</si>
  <si>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</si>
  <si>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</si>
  <si>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</si>
  <si>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</si>
  <si>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</si>
  <si>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</si>
  <si>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</si>
  <si>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</si>
  <si>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</si>
  <si>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</si>
  <si>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</si>
  <si>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</si>
  <si>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</si>
  <si>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</si>
  <si>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</si>
  <si>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</si>
  <si>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</si>
  <si>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</si>
  <si>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</si>
  <si>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</si>
  <si>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</si>
  <si>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</si>
  <si>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</si>
  <si>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</si>
  <si>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</si>
  <si>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</si>
  <si>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</si>
  <si>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</si>
  <si>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</si>
  <si>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</si>
  <si>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</si>
  <si>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</si>
  <si>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</si>
  <si>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</si>
  <si>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</si>
  <si>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</si>
  <si>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</si>
  <si>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</si>
  <si>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</si>
  <si>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</si>
  <si>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</si>
  <si>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</si>
  <si>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</si>
  <si>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</si>
  <si>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</si>
  <si>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</si>
  <si>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</si>
  <si>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</si>
  <si>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</si>
  <si>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</si>
  <si>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</si>
  <si>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</si>
  <si>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</si>
  <si>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</si>
  <si>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</si>
  <si>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</si>
  <si>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</si>
  <si>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</si>
  <si>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</si>
  <si>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</si>
  <si>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</si>
  <si>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</si>
  <si>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</si>
  <si>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</si>
  <si>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</si>
  <si>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</si>
  <si>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</si>
  <si>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</si>
  <si>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</si>
  <si>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</si>
  <si>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</si>
  <si>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</si>
  <si>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</si>
  <si>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</si>
  <si>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</si>
  <si>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</si>
  <si>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</si>
  <si>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</si>
  <si>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</si>
  <si>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</si>
  <si>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</si>
  <si>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</si>
  <si>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</si>
  <si>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</si>
  <si>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</si>
  <si>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</si>
  <si>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</si>
  <si>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</si>
  <si>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</si>
  <si>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</si>
  <si>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</si>
  <si>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</si>
  <si>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</si>
  <si>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</si>
  <si>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</si>
  <si>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</si>
  <si>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</si>
  <si>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</si>
  <si>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</si>
  <si>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</si>
  <si>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</si>
  <si>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</si>
  <si>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</si>
  <si>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</si>
  <si>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</si>
  <si>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</si>
  <si>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</si>
  <si>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</si>
  <si>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</si>
  <si>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</si>
  <si>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</si>
  <si>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</si>
  <si>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</si>
  <si>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</si>
  <si>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</si>
  <si>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</si>
  <si>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</si>
  <si>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</si>
  <si>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</si>
  <si>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</si>
  <si>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</si>
  <si>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</si>
  <si>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</si>
  <si>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</si>
  <si>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</si>
  <si>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</si>
  <si>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</si>
  <si>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</si>
  <si>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</si>
  <si>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</si>
  <si>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</si>
  <si>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</si>
  <si>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</si>
  <si>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</si>
  <si>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</si>
  <si>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</si>
  <si>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</si>
  <si>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</si>
  <si>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</si>
  <si>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</si>
  <si>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</si>
  <si>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</si>
  <si>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</si>
  <si>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</si>
  <si>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</si>
  <si>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</si>
  <si>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</si>
  <si>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</si>
  <si>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</si>
  <si>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</si>
  <si>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</si>
  <si>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</si>
  <si>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</si>
  <si>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</si>
  <si>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</si>
  <si>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</si>
  <si>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</si>
  <si>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</si>
  <si>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</si>
  <si>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</si>
  <si>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</si>
  <si>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</si>
  <si>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</si>
  <si>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</si>
  <si>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</si>
  <si>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</si>
  <si>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</si>
  <si>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</si>
  <si>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</si>
  <si>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</si>
  <si>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</si>
  <si>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</si>
  <si>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</si>
  <si>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</si>
  <si>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</si>
  <si>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</si>
  <si>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</si>
  <si>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</si>
  <si>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</si>
  <si>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</si>
  <si>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</si>
  <si>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</si>
  <si>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</si>
  <si>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</si>
  <si>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</si>
  <si>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</si>
  <si>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</si>
  <si>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</si>
  <si>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</si>
  <si>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</si>
  <si>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</si>
  <si>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</si>
  <si>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</si>
  <si>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</si>
  <si>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</si>
  <si>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</si>
  <si>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</si>
  <si>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</si>
  <si>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</si>
  <si>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</si>
  <si>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</si>
  <si>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</si>
  <si>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</si>
  <si>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</si>
  <si>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</si>
  <si>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</si>
  <si>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</si>
  <si>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</si>
  <si>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</si>
  <si>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</si>
  <si>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</si>
  <si>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</si>
  <si>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</si>
  <si>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</si>
  <si>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</si>
  <si>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</si>
  <si>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</si>
  <si>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</si>
  <si>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</si>
  <si>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</si>
  <si>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</si>
  <si>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</si>
  <si>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</si>
  <si>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</si>
  <si>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</si>
  <si>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</si>
  <si>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</si>
  <si>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</si>
  <si>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</si>
  <si>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</si>
  <si>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</si>
  <si>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</si>
  <si>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</si>
  <si>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</si>
  <si>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</si>
  <si>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</si>
  <si>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</si>
  <si>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</si>
  <si>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</si>
  <si>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</si>
  <si>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</si>
  <si>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</si>
  <si>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</si>
  <si>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</si>
  <si>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</si>
  <si>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</si>
  <si>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</si>
  <si>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</si>
  <si>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</si>
  <si>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</si>
  <si>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</si>
  <si>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</si>
  <si>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</si>
  <si>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</si>
  <si>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</si>
  <si>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</si>
  <si>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</si>
  <si>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</si>
  <si>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</si>
  <si>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</si>
  <si>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</si>
  <si>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</si>
  <si>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</si>
  <si>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</si>
  <si>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</si>
  <si>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</si>
  <si>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</si>
  <si>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</si>
  <si>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</si>
  <si>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</si>
  <si>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</si>
  <si>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</si>
  <si>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</si>
  <si>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</si>
  <si>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</si>
  <si>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</si>
  <si>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</si>
  <si>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</si>
  <si>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</si>
  <si>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</si>
  <si>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</si>
  <si>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</si>
  <si>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</si>
  <si>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</si>
  <si>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</si>
  <si>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</si>
  <si>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</si>
  <si>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</si>
  <si>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</si>
  <si>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</si>
  <si>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</si>
  <si>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</si>
  <si>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</si>
  <si>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</si>
  <si>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</si>
  <si>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</si>
  <si>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</si>
  <si>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</si>
  <si>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</si>
  <si>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</si>
  <si>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</si>
  <si>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</si>
  <si>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</si>
  <si>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</si>
  <si>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</si>
  <si>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</si>
  <si>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</si>
  <si>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</si>
  <si>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</si>
  <si>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</si>
  <si>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</si>
  <si>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</si>
  <si>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</si>
  <si>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</si>
  <si>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</si>
  <si>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</si>
  <si>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</si>
  <si>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</si>
  <si>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</si>
  <si>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</si>
  <si>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</si>
  <si>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</si>
  <si>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</si>
  <si>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</si>
  <si>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</si>
  <si>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</si>
  <si>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</si>
  <si>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</si>
  <si>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</si>
  <si>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</si>
  <si>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</si>
  <si>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</si>
  <si>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</si>
  <si>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</si>
  <si>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</si>
  <si>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</si>
  <si>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</si>
  <si>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</si>
  <si>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</si>
  <si>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</si>
  <si>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</si>
  <si>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</si>
  <si>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</si>
  <si>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</si>
  <si>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</si>
  <si>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</si>
  <si>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</si>
  <si>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</si>
  <si>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</si>
  <si>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</si>
  <si>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</si>
  <si>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</si>
  <si>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</si>
  <si>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</si>
  <si>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</si>
  <si>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</si>
  <si>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</si>
  <si>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</si>
  <si>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</si>
  <si>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</si>
  <si>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</si>
  <si>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</si>
  <si>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</si>
  <si>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</si>
  <si>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</si>
  <si>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</si>
  <si>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</si>
  <si>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</si>
  <si>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</si>
  <si>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</si>
  <si>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</si>
  <si>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</si>
  <si>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</si>
  <si>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</si>
  <si>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</si>
  <si>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</si>
  <si>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</si>
  <si>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</si>
  <si>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</si>
  <si>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</si>
  <si>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</si>
  <si>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</si>
  <si>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</si>
  <si>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</si>
  <si>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</si>
  <si>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</si>
  <si>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</si>
  <si>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</si>
  <si>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</si>
  <si>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</si>
  <si>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</si>
  <si>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</si>
  <si>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</si>
  <si>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</si>
  <si>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</si>
  <si>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</si>
  <si>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</si>
  <si>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</si>
  <si>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</si>
  <si>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</si>
  <si>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</si>
  <si>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</si>
  <si>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</si>
  <si>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</si>
  <si>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</si>
  <si>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</si>
  <si>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</si>
  <si>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</si>
  <si>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</si>
  <si>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</si>
  <si>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</si>
  <si>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</si>
  <si>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</si>
  <si>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</si>
  <si>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</si>
  <si>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</si>
  <si>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</si>
  <si>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</si>
  <si>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</si>
  <si>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</si>
  <si>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</si>
  <si>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</si>
  <si>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</si>
  <si>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</si>
  <si>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</si>
  <si>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</si>
  <si>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</si>
  <si>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</si>
  <si>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</si>
  <si>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</si>
  <si>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</si>
  <si>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</si>
  <si>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</si>
  <si>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</si>
  <si>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</si>
  <si>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</si>
  <si>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</si>
  <si>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</si>
  <si>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</si>
  <si>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</si>
  <si>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</si>
  <si>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</si>
  <si>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</si>
  <si>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</si>
  <si>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</si>
  <si>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</si>
  <si>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</si>
  <si>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</si>
  <si>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</si>
  <si>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</si>
  <si>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</si>
  <si>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</si>
  <si>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</si>
  <si>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</si>
  <si>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</si>
  <si>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</si>
  <si>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</si>
  <si>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</si>
  <si>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</si>
  <si>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</si>
  <si>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</si>
  <si>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</si>
  <si>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</si>
  <si>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</si>
  <si>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</si>
  <si>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</si>
  <si>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</si>
  <si>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</si>
  <si>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</si>
  <si>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</si>
  <si>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</si>
  <si>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</si>
  <si>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</si>
  <si>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</si>
  <si>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</si>
  <si>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</si>
  <si>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</si>
  <si>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</si>
  <si>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</si>
  <si>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</si>
  <si>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</si>
  <si>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</si>
  <si>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</si>
  <si>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</si>
  <si>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</si>
  <si>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</si>
  <si>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</si>
  <si>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</si>
  <si>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</si>
  <si>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</si>
  <si>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</si>
  <si>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</si>
  <si>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</si>
  <si>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</si>
  <si>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</si>
  <si>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</si>
  <si>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</si>
  <si>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</si>
  <si>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</si>
  <si>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</si>
  <si>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</si>
  <si>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</si>
  <si>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</si>
  <si>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</si>
  <si>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</si>
  <si>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</si>
  <si>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</si>
  <si>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</si>
  <si>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</si>
  <si>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</si>
  <si>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</si>
  <si>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</si>
  <si>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</si>
  <si>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</si>
  <si>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</si>
  <si>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</si>
  <si>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</si>
  <si>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</si>
  <si>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</si>
  <si>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</si>
  <si>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</si>
  <si>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</si>
  <si>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</si>
  <si>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</si>
  <si>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</si>
  <si>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</si>
  <si>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</si>
  <si>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</si>
  <si>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</si>
  <si>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</si>
  <si>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</si>
  <si>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</si>
  <si>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</si>
  <si>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</si>
  <si>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</si>
  <si>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</si>
  <si>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</si>
  <si>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</si>
  <si>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</si>
  <si>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</si>
  <si>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</si>
  <si>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</si>
  <si>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</si>
  <si>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</si>
  <si>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</si>
  <si>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</si>
  <si>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</si>
  <si>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</si>
  <si>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</si>
  <si>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</si>
  <si>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</si>
  <si>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</si>
  <si>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</si>
  <si>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</si>
  <si>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</si>
  <si>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</si>
  <si>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</si>
  <si>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</si>
  <si>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</si>
  <si>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</si>
  <si>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</si>
  <si>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</si>
  <si>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</si>
  <si>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</si>
  <si>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</si>
  <si>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</si>
  <si>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</si>
  <si>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</si>
  <si>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</si>
  <si>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</si>
  <si>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</si>
  <si>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</si>
  <si>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</si>
  <si>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</si>
  <si>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</si>
  <si>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</si>
  <si>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</si>
  <si>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</si>
  <si>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</si>
  <si>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</si>
  <si>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</si>
  <si>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</si>
  <si>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</si>
  <si>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</si>
  <si>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</si>
  <si>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</si>
  <si>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</si>
  <si>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</si>
  <si>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</si>
  <si>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</si>
  <si>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</si>
  <si>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</si>
  <si>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</si>
  <si>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</si>
  <si>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</si>
  <si>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</si>
  <si>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</si>
  <si>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</si>
  <si>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</si>
  <si>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</si>
  <si>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</si>
  <si>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</si>
  <si>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</si>
  <si>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</si>
  <si>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</si>
  <si>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</si>
  <si>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</si>
  <si>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</si>
  <si>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</si>
  <si>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</si>
  <si>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</si>
  <si>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</si>
  <si>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</si>
  <si>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</si>
  <si>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</si>
  <si>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</si>
  <si>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</si>
  <si>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</si>
  <si>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</si>
  <si>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</si>
  <si>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</si>
  <si>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</si>
  <si>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</si>
  <si>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</si>
  <si>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</si>
  <si>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</si>
  <si>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</si>
  <si>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</si>
  <si>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</si>
  <si>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</si>
  <si>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</si>
  <si>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</si>
  <si>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</si>
  <si>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</si>
  <si>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</si>
  <si>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</si>
  <si>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</si>
  <si>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</si>
  <si>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</si>
  <si>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</si>
  <si>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</si>
  <si>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</si>
  <si>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</si>
  <si>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</si>
  <si>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</si>
  <si>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</si>
  <si>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</si>
  <si>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</si>
  <si>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</si>
  <si>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</si>
  <si>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</si>
  <si>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</si>
  <si>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</si>
  <si>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</si>
  <si>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</si>
  <si>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</si>
  <si>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</si>
  <si>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</si>
  <si>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</si>
  <si>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</si>
  <si>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</si>
  <si>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</si>
  <si>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</si>
  <si>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</si>
  <si>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</si>
  <si>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</si>
  <si>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</si>
  <si>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</si>
  <si>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</si>
  <si>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</si>
  <si>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</si>
  <si>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</si>
  <si>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</si>
  <si>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</si>
  <si>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</si>
  <si>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</si>
  <si>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</si>
  <si>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</si>
  <si>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</si>
  <si>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</si>
  <si>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</si>
  <si>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</si>
  <si>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</si>
  <si>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</si>
  <si>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</si>
  <si>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</si>
  <si>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</si>
  <si>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</si>
  <si>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</si>
  <si>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</si>
  <si>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</si>
  <si>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</si>
  <si>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</si>
  <si>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</si>
  <si>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</si>
  <si>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</si>
  <si>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</si>
  <si>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</si>
  <si>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</si>
  <si>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</si>
  <si>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</si>
  <si>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</si>
  <si>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</si>
  <si>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</si>
  <si>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</si>
  <si>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</si>
  <si>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</si>
  <si>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</si>
  <si>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</si>
  <si>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</si>
  <si>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</si>
  <si>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</si>
  <si>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</si>
  <si>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</si>
  <si>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</si>
  <si>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</si>
  <si>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</si>
  <si>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</si>
  <si>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</si>
  <si>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</si>
  <si>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</si>
  <si>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</si>
  <si>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</si>
  <si>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</si>
  <si>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</si>
  <si>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</si>
  <si>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</si>
  <si>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</si>
  <si>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</si>
  <si>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</si>
  <si>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</si>
  <si>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</si>
  <si>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</si>
  <si>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</si>
  <si>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</si>
  <si>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</si>
  <si>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</si>
  <si>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</si>
  <si>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</si>
  <si>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</si>
  <si>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</si>
  <si>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</si>
  <si>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</si>
  <si>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</si>
  <si>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</si>
  <si>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</si>
  <si>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</si>
  <si>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</si>
  <si>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</si>
  <si>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</si>
  <si>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</si>
  <si>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</si>
  <si>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</si>
  <si>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</si>
  <si>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</si>
  <si>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</si>
  <si>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</si>
  <si>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</si>
  <si>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</si>
  <si>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</si>
  <si>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</si>
  <si>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</si>
  <si>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</si>
  <si>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</si>
  <si>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</si>
  <si>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</si>
  <si>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</si>
  <si>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</si>
  <si>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</si>
  <si>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</si>
  <si>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</si>
  <si>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</si>
  <si>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</si>
  <si>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</si>
  <si>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</si>
  <si>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</si>
  <si>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</si>
  <si>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</si>
  <si>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</si>
  <si>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</si>
  <si>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</si>
  <si>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</si>
  <si>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</si>
  <si>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</si>
  <si>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</si>
  <si>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</si>
  <si>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</si>
  <si>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</si>
  <si>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</si>
  <si>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</si>
  <si>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</si>
  <si>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</si>
  <si>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</si>
  <si>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</si>
  <si>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</si>
  <si>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</si>
  <si>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</si>
  <si>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</si>
  <si>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</si>
  <si>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</si>
  <si>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</si>
  <si>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</si>
  <si>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</si>
  <si>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</si>
  <si>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</si>
  <si>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</si>
  <si>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</si>
  <si>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</si>
  <si>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</si>
  <si>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</si>
  <si>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</si>
  <si>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</si>
  <si>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</si>
  <si>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</si>
  <si>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</si>
  <si>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</si>
  <si>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</si>
  <si>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</si>
  <si>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</si>
  <si>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</si>
  <si>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</si>
  <si>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</si>
  <si>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</si>
  <si>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</si>
  <si>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</si>
  <si>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</si>
  <si>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</si>
  <si>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</si>
  <si>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</si>
  <si>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</si>
  <si>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</si>
  <si>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</si>
  <si>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</si>
  <si>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</si>
  <si>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</si>
  <si>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</si>
  <si>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</si>
  <si>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</si>
  <si>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</si>
  <si>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</si>
  <si>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</si>
  <si>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</si>
  <si>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</si>
  <si>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</si>
  <si>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</si>
  <si>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</si>
  <si>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</si>
  <si>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</si>
  <si>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</si>
  <si>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</si>
  <si>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</si>
  <si>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</si>
  <si>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</si>
  <si>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</si>
  <si>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</si>
  <si>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</si>
  <si>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</si>
  <si>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</si>
  <si>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</si>
  <si>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</si>
  <si>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</si>
  <si>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</si>
  <si>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</si>
  <si>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</si>
  <si>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</si>
  <si>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</si>
  <si>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</si>
  <si>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</si>
  <si>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</si>
  <si>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</si>
  <si>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</si>
  <si>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</si>
  <si>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</si>
  <si>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</si>
  <si>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</si>
  <si>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</si>
  <si>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</si>
  <si>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</si>
  <si>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</si>
  <si>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</si>
  <si>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</si>
  <si>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</si>
  <si>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</si>
  <si>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</si>
  <si>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</si>
  <si>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</si>
  <si>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</si>
  <si>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</si>
  <si>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</si>
  <si>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</si>
  <si>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</si>
  <si>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</si>
  <si>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</si>
  <si>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</si>
  <si>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</si>
  <si>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</si>
  <si>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</si>
  <si>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</si>
  <si>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</si>
  <si>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</si>
  <si>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</si>
  <si>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</si>
  <si>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</si>
  <si>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</si>
  <si>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</si>
  <si>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</si>
  <si>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</si>
  <si>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</si>
  <si>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</si>
  <si>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</si>
  <si>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</si>
  <si>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</si>
  <si>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</si>
  <si>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</si>
  <si>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</si>
  <si>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</si>
  <si>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</si>
  <si>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</si>
  <si>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</si>
  <si>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</si>
  <si>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</si>
  <si>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</si>
  <si>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</si>
  <si>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</si>
  <si>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</si>
  <si>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</si>
  <si>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</si>
  <si>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</si>
  <si>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</si>
  <si>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</si>
  <si>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</si>
  <si>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</si>
  <si>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</si>
  <si>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</si>
  <si>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</si>
  <si>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</si>
  <si>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</si>
  <si>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</si>
  <si>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</si>
  <si>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</si>
  <si>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</si>
  <si>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</si>
  <si>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</si>
  <si>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</si>
  <si>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</si>
  <si>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</si>
  <si>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</si>
  <si>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</si>
  <si>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</si>
  <si>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</si>
  <si>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</si>
  <si>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</si>
  <si>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</si>
  <si>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</si>
  <si>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</si>
  <si>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</si>
  <si>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</si>
  <si>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</si>
  <si>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</si>
  <si>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</si>
  <si>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</si>
  <si>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</si>
  <si>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</si>
  <si>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</si>
  <si>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</si>
  <si>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</si>
  <si>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</si>
  <si>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</si>
  <si>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</si>
  <si>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</si>
  <si>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</si>
  <si>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</si>
  <si>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</si>
  <si>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</si>
  <si>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</si>
  <si>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</si>
  <si>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</si>
  <si>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</si>
  <si>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</si>
  <si>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</si>
  <si>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</si>
  <si>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</si>
  <si>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</si>
  <si>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</si>
  <si>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</si>
  <si>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</si>
  <si>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</si>
  <si>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</si>
  <si>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</si>
  <si>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</si>
  <si>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</si>
  <si>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</si>
  <si>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</si>
  <si>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</si>
  <si>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</si>
  <si>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</si>
  <si>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</si>
  <si>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</si>
  <si>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</si>
  <si>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</si>
  <si>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</si>
  <si>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</si>
  <si>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</si>
  <si>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</si>
  <si>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</si>
  <si>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</si>
  <si>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</si>
  <si>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</si>
  <si>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</si>
  <si>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</si>
  <si>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</si>
  <si>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</si>
  <si>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</si>
  <si>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</si>
  <si>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</si>
  <si>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</si>
  <si>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</si>
  <si>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</si>
  <si>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</si>
  <si>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</si>
  <si>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</si>
  <si>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</si>
  <si>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</si>
  <si>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</si>
  <si>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</si>
  <si>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</si>
  <si>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</si>
  <si>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</si>
  <si>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</si>
  <si>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</si>
  <si>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</si>
  <si>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</si>
  <si>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</si>
  <si>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</si>
  <si>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</si>
  <si>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</si>
  <si>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</si>
  <si>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</si>
  <si>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</si>
  <si>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</si>
  <si>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</si>
  <si>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</si>
  <si>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</si>
  <si>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</si>
  <si>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</si>
  <si>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</si>
  <si>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</si>
  <si>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</si>
  <si>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</si>
  <si>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</si>
  <si>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</si>
  <si>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</si>
  <si>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</si>
  <si>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</si>
  <si>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</si>
  <si>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</si>
  <si>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</si>
  <si>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</si>
  <si>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</si>
  <si>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</si>
  <si>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</si>
  <si>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</si>
  <si>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</si>
  <si>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</si>
  <si>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</si>
  <si>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</si>
  <si>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</si>
  <si>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</si>
  <si>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</si>
  <si>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</si>
  <si>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</si>
  <si>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</si>
  <si>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</si>
  <si>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</si>
  <si>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</si>
  <si>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</si>
  <si>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</si>
  <si>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</si>
  <si>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</si>
  <si>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</si>
  <si>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</si>
  <si>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</si>
  <si>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</si>
  <si>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</si>
  <si>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</si>
  <si>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</si>
  <si>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</si>
  <si>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</si>
  <si>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</si>
  <si>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</si>
  <si>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</si>
  <si>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</si>
  <si>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</si>
  <si>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</si>
  <si>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</si>
  <si>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</si>
  <si>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</si>
  <si>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</si>
  <si>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</si>
  <si>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</si>
  <si>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</si>
  <si>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</si>
  <si>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</si>
  <si>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</si>
  <si>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</si>
  <si>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</si>
  <si>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</si>
  <si>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</si>
  <si>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</si>
  <si>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</si>
  <si>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</si>
  <si>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</si>
  <si>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</si>
  <si>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</si>
  <si>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</si>
  <si>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</si>
  <si>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</si>
  <si>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</si>
  <si>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</si>
  <si>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</si>
  <si>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</si>
  <si>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</si>
  <si>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</si>
  <si>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</si>
  <si>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</si>
  <si>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</si>
  <si>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</si>
  <si>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</si>
  <si>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</si>
  <si>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</si>
  <si>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</si>
  <si>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</si>
  <si>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</si>
  <si>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</si>
  <si>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</si>
  <si>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</si>
  <si>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</si>
  <si>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</si>
  <si>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</si>
  <si>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</si>
  <si>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</si>
  <si>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</si>
  <si>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</si>
  <si>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</si>
  <si>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</si>
  <si>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</si>
  <si>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</si>
  <si>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</si>
  <si>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</si>
  <si>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</si>
  <si>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</si>
  <si>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</si>
  <si>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</si>
  <si>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</si>
  <si>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</si>
  <si>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</si>
  <si>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</si>
  <si>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</si>
  <si>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</si>
  <si>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</si>
  <si>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</si>
  <si>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</si>
  <si>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</si>
  <si>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</si>
  <si>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</si>
  <si>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</si>
  <si>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</si>
  <si>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</si>
  <si>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</si>
  <si>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</si>
  <si>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</si>
  <si>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</si>
  <si>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</si>
  <si>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</si>
  <si>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</si>
  <si>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</si>
  <si>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</si>
  <si>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</si>
  <si>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</si>
  <si>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</si>
  <si>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</si>
  <si>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</si>
  <si>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</si>
  <si>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</si>
  <si>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</si>
  <si>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</si>
  <si>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</si>
  <si>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</si>
  <si>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</si>
  <si>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</si>
  <si>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</si>
  <si>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</si>
  <si>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</si>
  <si>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</si>
  <si>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</si>
  <si>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</si>
  <si>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</si>
  <si>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</si>
  <si>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</si>
  <si>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</si>
  <si>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</si>
  <si>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</si>
  <si>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</si>
  <si>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</si>
  <si>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</si>
  <si>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</si>
  <si>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</si>
  <si>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</si>
  <si>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</si>
  <si>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</si>
  <si>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</si>
  <si>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</si>
  <si>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</si>
  <si>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</si>
  <si>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</si>
  <si>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</si>
  <si>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</si>
  <si>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</si>
  <si>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</si>
  <si>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</si>
  <si>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</si>
  <si>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</si>
  <si>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</si>
  <si>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</si>
  <si>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</si>
  <si>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</si>
  <si>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</si>
  <si>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</si>
  <si>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</si>
  <si>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</si>
  <si>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</si>
  <si>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</si>
  <si>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</si>
  <si>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</si>
  <si>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</si>
  <si>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</si>
  <si>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</si>
  <si>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</si>
  <si>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</si>
  <si>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</si>
  <si>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</si>
  <si>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</si>
  <si>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</si>
  <si>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</si>
  <si>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</si>
  <si>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</si>
  <si>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</si>
  <si>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</si>
  <si>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</si>
  <si>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</si>
  <si>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</si>
  <si>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</si>
  <si>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</si>
  <si>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</si>
  <si>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</si>
  <si>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</si>
  <si>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</si>
  <si>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</si>
  <si>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</si>
  <si>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</si>
  <si>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</si>
  <si>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</si>
  <si>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</si>
  <si>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</si>
  <si>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</si>
  <si>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</si>
  <si>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</si>
  <si>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</si>
  <si>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</si>
  <si>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</si>
  <si>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</si>
  <si>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</si>
  <si>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</si>
  <si>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</si>
  <si>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</si>
  <si>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</si>
  <si>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</si>
  <si>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</si>
  <si>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</si>
  <si>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</si>
  <si>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</si>
  <si>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</si>
  <si>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</si>
  <si>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</si>
  <si>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</si>
  <si>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</si>
  <si>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</si>
  <si>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</si>
  <si>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</si>
  <si>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</si>
  <si>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</si>
  <si>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</si>
  <si>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</si>
  <si>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</si>
  <si>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</si>
  <si>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</si>
  <si>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</si>
  <si>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</si>
  <si>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</si>
  <si>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</si>
  <si>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</si>
  <si>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</si>
  <si>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</si>
  <si>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</si>
  <si>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</si>
  <si>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</si>
  <si>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</si>
  <si>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</si>
  <si>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</si>
  <si>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</si>
  <si>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</si>
  <si>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</si>
  <si>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</si>
  <si>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</si>
  <si>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</si>
  <si>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</si>
  <si>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</si>
  <si>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</si>
  <si>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</si>
  <si>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</si>
  <si>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</si>
  <si>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</si>
  <si>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</si>
  <si>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</si>
  <si>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</si>
  <si>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</si>
  <si>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</si>
  <si>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</si>
  <si>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</si>
  <si>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</si>
  <si>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</si>
  <si>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</si>
  <si>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</si>
  <si>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</si>
  <si>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</si>
  <si>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</si>
  <si>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</si>
  <si>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</si>
  <si>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</si>
  <si>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</si>
  <si>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</si>
  <si>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</si>
  <si>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</si>
  <si>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</si>
  <si>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</si>
  <si>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</si>
  <si>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</si>
  <si>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</si>
  <si>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</si>
  <si>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</si>
  <si>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</si>
  <si>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</si>
  <si>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</si>
  <si>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</si>
  <si>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</si>
  <si>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</si>
  <si>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</si>
  <si>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</si>
  <si>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</si>
  <si>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</si>
  <si>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</si>
  <si>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</si>
  <si>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</si>
  <si>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</si>
  <si>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</si>
  <si>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</si>
  <si>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</si>
  <si>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</si>
  <si>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</si>
  <si>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</si>
  <si>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</si>
  <si>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</si>
  <si>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</si>
  <si>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</si>
  <si>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</si>
  <si>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</si>
  <si>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</si>
  <si>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</si>
  <si>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</si>
  <si>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</si>
  <si>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</si>
  <si>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</si>
  <si>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</si>
  <si>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</si>
  <si>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</si>
  <si>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</si>
  <si>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</si>
  <si>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</si>
  <si>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</si>
  <si>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</si>
  <si>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</si>
  <si>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</si>
  <si>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</si>
  <si>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</si>
  <si>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</si>
  <si>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</si>
  <si>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</si>
  <si>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</si>
  <si>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</si>
  <si>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</si>
  <si>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</si>
  <si>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</si>
  <si>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</si>
  <si>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</si>
  <si>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</si>
  <si>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</si>
  <si>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</si>
  <si>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</si>
  <si>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</si>
  <si>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</si>
  <si>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</si>
  <si>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</si>
  <si>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</si>
  <si>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</si>
  <si>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</si>
  <si>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</si>
  <si>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</si>
  <si>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</si>
  <si>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</si>
  <si>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</si>
  <si>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</si>
  <si>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</si>
  <si>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</si>
  <si>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</si>
  <si>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</si>
  <si>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</si>
  <si>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</si>
  <si>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</si>
  <si>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</si>
  <si>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</si>
  <si>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</si>
  <si>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</si>
  <si>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</si>
  <si>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</si>
  <si>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</si>
  <si>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</si>
  <si>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</si>
  <si>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</si>
  <si>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</si>
  <si>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</si>
  <si>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</si>
  <si>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</si>
  <si>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</si>
  <si>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</si>
  <si>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</si>
  <si>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</si>
  <si>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</si>
  <si>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</si>
  <si>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</si>
  <si>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</si>
  <si>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</si>
  <si>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</si>
  <si>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</si>
  <si>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</si>
  <si>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</si>
  <si>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</si>
  <si>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</si>
  <si>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</si>
  <si>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</si>
  <si>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</si>
  <si>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</si>
  <si>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</si>
  <si>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</si>
  <si>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</si>
  <si>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</si>
  <si>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</si>
  <si>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</si>
  <si>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</si>
  <si>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</si>
  <si>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</si>
  <si>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</si>
  <si>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</si>
  <si>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</si>
  <si>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</si>
  <si>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</si>
  <si>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</si>
  <si>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</si>
  <si>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</si>
  <si>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</si>
  <si>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</si>
  <si>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</si>
  <si>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</si>
  <si>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</si>
  <si>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</si>
  <si>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</si>
  <si>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</si>
  <si>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</si>
  <si>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</si>
  <si>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</si>
  <si>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</si>
  <si>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</si>
  <si>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</si>
  <si>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</si>
  <si>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</si>
  <si>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</si>
  <si>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</si>
  <si>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</si>
  <si>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</si>
  <si>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</si>
  <si>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</si>
  <si>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</si>
  <si>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</si>
  <si>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</si>
  <si>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</si>
  <si>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</si>
  <si>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</si>
  <si>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</si>
  <si>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</si>
  <si>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</si>
  <si>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</si>
  <si>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</si>
  <si>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</si>
  <si>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</si>
  <si>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</si>
  <si>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</si>
  <si>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</si>
  <si>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</si>
  <si>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</si>
  <si>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</si>
  <si>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</si>
  <si>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</si>
  <si>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</si>
  <si>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</si>
  <si>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</si>
  <si>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</si>
  <si>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</si>
  <si>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</si>
  <si>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</si>
  <si>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</si>
  <si>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</si>
  <si>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</si>
  <si>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</si>
  <si>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</si>
  <si>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</si>
  <si>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</si>
  <si>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</si>
  <si>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</si>
  <si>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</si>
  <si>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</si>
  <si>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</si>
  <si>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</si>
  <si>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</si>
  <si>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</si>
  <si>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</si>
  <si>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</si>
  <si>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</si>
  <si>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</si>
  <si>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</si>
  <si>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</si>
  <si>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</si>
  <si>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</si>
  <si>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</si>
  <si>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</si>
  <si>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</si>
  <si>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</si>
  <si>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</si>
  <si>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</si>
  <si>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</si>
  <si>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</si>
  <si>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</si>
  <si>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</si>
  <si>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</si>
  <si>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</si>
  <si>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</si>
  <si>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</si>
  <si>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</si>
  <si>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</si>
  <si>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</si>
  <si>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</si>
  <si>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</si>
  <si>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</si>
  <si>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</si>
  <si>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</si>
  <si>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</si>
  <si>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</si>
  <si>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</si>
  <si>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</si>
  <si>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</si>
  <si>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</si>
  <si>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</si>
  <si>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</si>
  <si>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</si>
  <si>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</si>
  <si>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</si>
  <si>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</si>
  <si>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</si>
  <si>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</si>
  <si>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</si>
  <si>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</si>
  <si>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</si>
  <si>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</si>
  <si>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</si>
  <si>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</si>
  <si>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</si>
  <si>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</si>
  <si>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</si>
  <si>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</si>
  <si>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</si>
  <si>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</si>
  <si>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</si>
  <si>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</si>
  <si>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</si>
  <si>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</si>
  <si>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</si>
  <si>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</si>
  <si>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</si>
  <si>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</si>
  <si>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</si>
  <si>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</si>
  <si>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</si>
  <si>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</si>
  <si>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</si>
  <si>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</si>
  <si>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</si>
  <si>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</si>
  <si>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</si>
  <si>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</si>
  <si>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</si>
  <si>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</si>
  <si>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</si>
  <si>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</si>
  <si>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</si>
  <si>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</si>
  <si>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</si>
  <si>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</si>
  <si>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</si>
  <si>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</si>
  <si>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</si>
  <si>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</si>
  <si>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</si>
  <si>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</si>
  <si>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</si>
  <si>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</si>
  <si>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</si>
  <si>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</si>
  <si>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</si>
  <si>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</si>
  <si>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</si>
  <si>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</si>
  <si>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</si>
  <si>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</si>
  <si>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</si>
  <si>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</si>
  <si>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</si>
  <si>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</si>
  <si>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</si>
  <si>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</si>
  <si>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</si>
  <si>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</si>
  <si>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</si>
  <si>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</si>
  <si>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</si>
  <si>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</si>
  <si>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</si>
  <si>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</si>
  <si>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</si>
  <si>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</si>
  <si>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</si>
  <si>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</si>
  <si>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</si>
  <si>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</si>
  <si>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</si>
  <si>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</si>
  <si>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</si>
  <si>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</si>
  <si>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</si>
  <si>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</si>
  <si>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</si>
  <si>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</si>
  <si>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</si>
  <si>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</si>
  <si>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</si>
  <si>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</si>
  <si>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</si>
  <si>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</si>
  <si>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</si>
  <si>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</si>
  <si>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</si>
  <si>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</si>
  <si>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</si>
  <si>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</si>
  <si>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</si>
  <si>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</si>
  <si>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</si>
  <si>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</si>
  <si>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</si>
  <si>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</si>
  <si>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</si>
  <si>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</si>
  <si>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</si>
  <si>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</si>
  <si>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</si>
  <si>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</si>
  <si>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</si>
  <si>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</si>
  <si>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</si>
  <si>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</si>
  <si>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</si>
  <si>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</si>
  <si>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</si>
  <si>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</si>
  <si>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</si>
  <si>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</si>
  <si>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</si>
  <si>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</si>
  <si>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</si>
  <si>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</si>
  <si>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</si>
  <si>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</si>
  <si>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</si>
  <si>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</si>
  <si>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</si>
  <si>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</si>
  <si>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</si>
  <si>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</si>
  <si>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</si>
  <si>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</si>
  <si>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</si>
  <si>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</si>
  <si>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</si>
  <si>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</si>
  <si>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</si>
  <si>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</si>
  <si>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</si>
  <si>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</si>
  <si>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</si>
  <si>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</si>
  <si>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</si>
  <si>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</si>
  <si>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</si>
  <si>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</si>
  <si>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</si>
  <si>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</si>
  <si>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</si>
  <si>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</si>
  <si>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</si>
  <si>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</si>
  <si>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</si>
  <si>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</si>
  <si>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</si>
  <si>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</si>
  <si>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</si>
  <si>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</si>
  <si>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</si>
  <si>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</si>
  <si>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</si>
  <si>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</si>
  <si>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</si>
  <si>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</si>
  <si>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</si>
  <si>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</si>
  <si>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</si>
  <si>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</si>
  <si>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</si>
  <si>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</si>
  <si>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</si>
  <si>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</si>
  <si>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</si>
  <si>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</si>
  <si>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</si>
  <si>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</si>
  <si>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</si>
  <si>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</si>
  <si>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</si>
  <si>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</si>
  <si>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</si>
  <si>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</si>
  <si>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</si>
  <si>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</si>
  <si>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</si>
  <si>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</si>
  <si>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</si>
  <si>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</si>
  <si>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</si>
  <si>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</si>
  <si>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</si>
  <si>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</si>
  <si>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</si>
  <si>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</si>
  <si>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</si>
  <si>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</si>
  <si>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</si>
  <si>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</si>
  <si>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</si>
  <si>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</si>
  <si>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</si>
  <si>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</si>
  <si>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</si>
  <si>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</si>
  <si>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</si>
  <si>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</si>
  <si>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</si>
  <si>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</si>
  <si>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</si>
  <si>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</si>
  <si>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</si>
  <si>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</si>
  <si>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</si>
  <si>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</si>
  <si>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</si>
  <si>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</si>
  <si>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</si>
  <si>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</si>
  <si>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</si>
  <si>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</si>
  <si>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</si>
  <si>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</si>
  <si>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</si>
  <si>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</si>
  <si>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</si>
  <si>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</si>
  <si>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</si>
  <si>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</si>
  <si>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</si>
  <si>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</si>
  <si>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</si>
  <si>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</si>
  <si>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</si>
  <si>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</si>
  <si>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</si>
  <si>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</si>
  <si>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</si>
  <si>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</si>
  <si>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</si>
  <si>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</si>
  <si>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</si>
  <si>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</si>
  <si>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</si>
  <si>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</si>
  <si>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</si>
  <si>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</si>
  <si>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</si>
  <si>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</si>
  <si>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</si>
  <si>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</si>
  <si>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</si>
  <si>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</si>
  <si>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</si>
  <si>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</si>
  <si>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</si>
  <si>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</si>
  <si>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</si>
  <si>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</si>
  <si>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</si>
  <si>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</si>
  <si>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</si>
  <si>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</si>
  <si>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</si>
  <si>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</si>
  <si>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</si>
  <si>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</si>
  <si>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</si>
  <si>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</si>
  <si>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</si>
  <si>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</si>
  <si>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</si>
  <si>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</si>
  <si>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</si>
  <si>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</si>
  <si>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</si>
  <si>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</si>
  <si>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</si>
  <si>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</si>
  <si>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</si>
  <si>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</si>
  <si>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</si>
  <si>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</si>
  <si>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</si>
  <si>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</si>
  <si>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</si>
  <si>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</si>
  <si>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</si>
  <si>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</si>
  <si>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</si>
  <si>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</si>
  <si>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</si>
  <si>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</si>
  <si>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</si>
  <si>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</si>
  <si>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</si>
  <si>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</si>
  <si>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</si>
  <si>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</si>
  <si>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</si>
  <si>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</si>
  <si>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</si>
  <si>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</si>
  <si>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</si>
  <si>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</si>
  <si>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</si>
  <si>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</si>
  <si>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</si>
  <si>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</si>
  <si>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</si>
  <si>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</si>
  <si>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</si>
  <si>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</si>
  <si>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</si>
  <si>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</si>
  <si>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</si>
  <si>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</si>
  <si>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</si>
  <si>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</si>
  <si>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</si>
  <si>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</si>
  <si>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</si>
  <si>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</si>
  <si>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</si>
  <si>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</si>
  <si>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</si>
  <si>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</si>
  <si>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</si>
  <si>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</si>
  <si>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</si>
  <si>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</si>
  <si>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</si>
  <si>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</si>
  <si>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</si>
  <si>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</si>
  <si>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</si>
  <si>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</si>
  <si>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</si>
  <si>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</si>
  <si>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</si>
  <si>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</si>
  <si>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</si>
  <si>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</si>
  <si>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</si>
  <si>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</si>
  <si>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</si>
  <si>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</si>
  <si>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</si>
  <si>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</si>
  <si>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</si>
  <si>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</si>
  <si>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</si>
  <si>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</si>
  <si>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</si>
  <si>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</si>
  <si>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</si>
  <si>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</si>
  <si>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</si>
  <si>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</si>
  <si>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</si>
  <si>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</si>
  <si>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</si>
  <si>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</si>
  <si>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</si>
  <si>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</si>
  <si>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</si>
  <si>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</si>
  <si>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</si>
  <si>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</si>
  <si>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</si>
  <si>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</si>
  <si>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</si>
  <si>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</si>
  <si>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</si>
  <si>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</si>
  <si>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</si>
  <si>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</si>
  <si>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</si>
  <si>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</si>
  <si>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</si>
  <si>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</si>
  <si>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</si>
  <si>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</si>
  <si>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</si>
  <si>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</si>
  <si>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</si>
  <si>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</si>
  <si>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</si>
  <si>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</si>
  <si>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</si>
  <si>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</si>
  <si>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</si>
  <si>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</si>
  <si>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</si>
  <si>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</si>
  <si>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</si>
  <si>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</si>
  <si>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</si>
  <si>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</si>
  <si>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</si>
  <si>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</si>
  <si>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</si>
  <si>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</si>
  <si>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</si>
  <si>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</si>
  <si>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</si>
  <si>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</si>
  <si>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</si>
  <si>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</si>
  <si>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</si>
  <si>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</si>
  <si>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</si>
  <si>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</si>
  <si>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</si>
  <si>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</si>
  <si>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</si>
  <si>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</si>
  <si>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</si>
  <si>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</si>
  <si>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</si>
  <si>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</si>
  <si>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</si>
  <si>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</si>
  <si>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</si>
  <si>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</si>
  <si>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</si>
  <si>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</si>
  <si>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</si>
  <si>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</si>
  <si>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</si>
  <si>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</si>
  <si>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</si>
  <si>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</si>
  <si>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</si>
  <si>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</si>
  <si>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</si>
  <si>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</si>
  <si>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</si>
  <si>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</si>
  <si>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</si>
  <si>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</si>
  <si>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</si>
  <si>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</si>
  <si>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</si>
  <si>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</si>
  <si>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</si>
  <si>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</si>
  <si>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</si>
  <si>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</si>
  <si>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</si>
  <si>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</si>
  <si>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</si>
  <si>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</si>
  <si>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</si>
  <si>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</si>
  <si>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</si>
  <si>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</si>
  <si>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</si>
  <si>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</si>
  <si>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</si>
  <si>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</si>
  <si>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</si>
  <si>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</si>
  <si>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</si>
  <si>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</si>
  <si>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</si>
  <si>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</si>
  <si>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</si>
  <si>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</si>
  <si>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</si>
  <si>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</si>
  <si>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</si>
  <si>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</si>
  <si>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</si>
  <si>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</si>
  <si>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</si>
  <si>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</si>
  <si>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</si>
  <si>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</si>
  <si>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</si>
  <si>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</si>
  <si>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</si>
  <si>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</si>
  <si>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</si>
  <si>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</si>
  <si>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</si>
  <si>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</si>
  <si>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</si>
  <si>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</si>
  <si>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</si>
  <si>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</si>
  <si>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</si>
  <si>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</si>
  <si>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</si>
  <si>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</si>
  <si>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</si>
  <si>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</si>
  <si>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</si>
  <si>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</si>
  <si>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</si>
  <si>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</si>
  <si>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</si>
  <si>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</si>
  <si>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</si>
  <si>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</si>
  <si>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</si>
  <si>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</si>
  <si>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</si>
  <si>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</si>
  <si>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</si>
  <si>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</si>
  <si>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</si>
  <si>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</si>
  <si>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</si>
  <si>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</si>
  <si>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</si>
  <si>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</si>
  <si>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</si>
  <si>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</si>
  <si>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</si>
  <si>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</si>
  <si>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</si>
  <si>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</si>
  <si>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</si>
  <si>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</si>
  <si>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</si>
  <si>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</si>
  <si>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</si>
  <si>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</si>
  <si>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</si>
  <si>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</si>
  <si>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</si>
  <si>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</si>
  <si>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</si>
  <si>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</si>
  <si>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</si>
  <si>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</si>
  <si>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</si>
  <si>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</si>
  <si>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</si>
  <si>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</si>
  <si>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</si>
  <si>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</si>
  <si>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</si>
  <si>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</si>
  <si>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</si>
  <si>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</si>
  <si>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</si>
  <si>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</si>
  <si>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</si>
  <si>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</si>
  <si>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</si>
  <si>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</si>
  <si>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</si>
  <si>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</si>
  <si>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</si>
  <si>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</si>
  <si>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</si>
  <si>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</si>
  <si>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</si>
  <si>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</si>
  <si>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</si>
  <si>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</si>
  <si>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</si>
  <si>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</si>
  <si>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</si>
  <si>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</si>
  <si>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</si>
  <si>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</si>
  <si>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</si>
  <si>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</si>
  <si>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</si>
  <si>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</si>
  <si>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</si>
  <si>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</si>
  <si>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</si>
  <si>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</si>
  <si>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</si>
  <si>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</si>
  <si>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</si>
  <si>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</si>
  <si>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</si>
  <si>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</si>
  <si>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</si>
  <si>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</si>
  <si>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</si>
  <si>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</si>
  <si>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</si>
  <si>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</si>
  <si>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</si>
  <si>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</si>
  <si>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</si>
  <si>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</si>
  <si>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</si>
  <si>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</si>
  <si>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</si>
  <si>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</si>
  <si>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</si>
  <si>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</si>
  <si>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</si>
  <si>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</si>
  <si>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</si>
  <si>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</si>
  <si>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</si>
  <si>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</si>
  <si>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</si>
  <si>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</si>
  <si>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</si>
  <si>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</si>
  <si>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</si>
  <si>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</si>
  <si>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</si>
  <si>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</si>
  <si>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</si>
  <si>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</si>
  <si>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</si>
  <si>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</si>
  <si>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</si>
  <si>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</si>
  <si>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</si>
  <si>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</si>
  <si>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</si>
  <si>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</si>
  <si>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</si>
  <si>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</si>
  <si>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</si>
  <si>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</si>
  <si>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</si>
  <si>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</si>
  <si>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</si>
  <si>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</si>
  <si>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</si>
  <si>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</si>
  <si>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</si>
  <si>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</si>
  <si>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</si>
  <si>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</si>
  <si>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</si>
  <si>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</si>
  <si>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</si>
  <si>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</si>
  <si>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</si>
  <si>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</si>
  <si>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</si>
  <si>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</si>
  <si>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</si>
  <si>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</si>
  <si>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</si>
  <si>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</si>
  <si>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</si>
  <si>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</si>
  <si>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</si>
  <si>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</si>
  <si>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</si>
  <si>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</si>
  <si>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</si>
  <si>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</si>
  <si>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</si>
  <si>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</si>
  <si>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</si>
  <si>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</si>
  <si>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</si>
  <si>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</si>
  <si>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</si>
  <si>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</si>
  <si>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</si>
  <si>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</si>
  <si>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</si>
  <si>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</si>
  <si>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</si>
  <si>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</si>
  <si>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</si>
  <si>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</si>
  <si>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</si>
  <si>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</si>
  <si>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</si>
  <si>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</si>
  <si>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</si>
  <si>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</si>
  <si>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</si>
  <si>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</si>
  <si>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</si>
  <si>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</si>
  <si>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</si>
  <si>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</si>
  <si>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</si>
  <si>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</si>
  <si>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</si>
  <si>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</si>
  <si>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</si>
  <si>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</si>
  <si>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</si>
  <si>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</si>
  <si>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</si>
  <si>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</si>
  <si>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</si>
  <si>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</si>
  <si>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</si>
  <si>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</si>
  <si>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</si>
  <si>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</si>
  <si>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</si>
  <si>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</si>
  <si>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</si>
  <si>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</si>
  <si>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</si>
  <si>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</si>
  <si>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</si>
  <si>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</si>
  <si>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</si>
  <si>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</si>
  <si>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</si>
  <si>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</si>
  <si>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</si>
  <si>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</si>
  <si>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</si>
  <si>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</si>
  <si>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</si>
  <si>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</si>
  <si>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</si>
  <si>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</si>
  <si>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</si>
  <si>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</si>
  <si>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</si>
  <si>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</si>
  <si>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</si>
  <si>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</si>
  <si>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</si>
  <si>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</si>
  <si>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</si>
  <si>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</si>
  <si>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</si>
  <si>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</si>
  <si>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</si>
  <si>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</si>
  <si>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</si>
  <si>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</si>
  <si>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</si>
  <si>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</si>
  <si>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</si>
  <si>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</si>
  <si>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</si>
  <si>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</si>
  <si>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</si>
  <si>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</si>
  <si>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</si>
  <si>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</si>
  <si>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</si>
  <si>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</si>
  <si>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</si>
  <si>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</si>
  <si>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</si>
  <si>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</si>
  <si>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</si>
  <si>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</si>
  <si>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</si>
  <si>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</si>
  <si>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</si>
  <si>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</si>
  <si>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</si>
  <si>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</si>
  <si>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</si>
  <si>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</si>
  <si>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</si>
  <si>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</si>
  <si>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</si>
  <si>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</si>
  <si>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</si>
  <si>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</si>
  <si>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</si>
  <si>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</si>
  <si>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</si>
  <si>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</si>
  <si>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</si>
  <si>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</si>
  <si>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</si>
  <si>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</si>
  <si>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</si>
  <si>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</si>
  <si>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</si>
  <si>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</si>
  <si>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</si>
  <si>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</si>
  <si>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</si>
  <si>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</si>
  <si>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</si>
  <si>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</si>
  <si>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</si>
  <si>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</si>
  <si>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</si>
  <si>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</si>
  <si>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</si>
  <si>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</si>
  <si>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</si>
  <si>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</si>
  <si>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</si>
  <si>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</si>
  <si>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</si>
  <si>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</si>
  <si>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</si>
  <si>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</si>
  <si>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</si>
  <si>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</si>
  <si>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</si>
  <si>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</si>
  <si>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</si>
  <si>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</si>
  <si>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</si>
  <si>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</si>
  <si>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</si>
  <si>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</si>
  <si>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</si>
  <si>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</si>
  <si>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</si>
  <si>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</si>
  <si>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</si>
  <si>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</si>
  <si>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</si>
  <si>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</si>
  <si>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</si>
  <si>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</si>
  <si>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</si>
  <si>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</si>
  <si>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</si>
  <si>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</si>
  <si>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</si>
  <si>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</si>
  <si>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</si>
  <si>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</si>
  <si>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</si>
  <si>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</si>
  <si>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</si>
  <si>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</si>
  <si>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</si>
  <si>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</si>
  <si>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</si>
  <si>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</si>
  <si>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</si>
  <si>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</si>
  <si>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</si>
  <si>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</si>
  <si>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</si>
  <si>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</si>
  <si>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</si>
  <si>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</si>
  <si>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</si>
  <si>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</si>
  <si>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</si>
  <si>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</si>
  <si>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</si>
  <si>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</si>
  <si>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</si>
  <si>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</si>
  <si>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</si>
  <si>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</si>
  <si>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</si>
  <si>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</si>
  <si>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</si>
  <si>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</si>
  <si>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</si>
  <si>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</si>
  <si>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</si>
  <si>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</si>
  <si>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</si>
  <si>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</si>
  <si>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</si>
  <si>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</si>
  <si>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</si>
  <si>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</si>
  <si>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</si>
  <si>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</si>
  <si>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</si>
  <si>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</si>
  <si>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</si>
  <si>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</si>
  <si>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</si>
  <si>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</si>
  <si>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</si>
  <si>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</si>
  <si>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</si>
  <si>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</si>
  <si>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</si>
  <si>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</si>
  <si>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</si>
  <si>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</si>
  <si>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</si>
  <si>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</si>
  <si>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</si>
  <si>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</si>
  <si>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</si>
  <si>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</si>
  <si>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</si>
  <si>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</si>
  <si>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</si>
  <si>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</si>
  <si>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</si>
  <si>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</si>
  <si>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</si>
  <si>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</si>
  <si>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</si>
  <si>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</si>
  <si>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</si>
  <si>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</si>
  <si>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</si>
  <si>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</si>
  <si>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</si>
  <si>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</si>
  <si>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</si>
  <si>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</si>
  <si>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</si>
  <si>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</si>
  <si>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</si>
  <si>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</si>
  <si>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</si>
  <si>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</si>
  <si>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</si>
  <si>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</si>
  <si>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</si>
  <si>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</si>
  <si>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</si>
  <si>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</si>
  <si>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</si>
  <si>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</si>
  <si>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</si>
  <si>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</si>
  <si>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</si>
  <si>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</si>
  <si>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</si>
  <si>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</si>
  <si>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</si>
  <si>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</si>
  <si>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</si>
  <si>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</si>
  <si>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</si>
  <si>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</si>
  <si>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</si>
  <si>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</si>
  <si>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</si>
  <si>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</si>
  <si>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</si>
  <si>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</si>
  <si>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</si>
  <si>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</si>
  <si>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</si>
  <si>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</si>
  <si>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</si>
  <si>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</si>
  <si>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</si>
  <si>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</si>
  <si>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</si>
  <si>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</si>
  <si>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</si>
  <si>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</si>
  <si>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</si>
  <si>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</si>
  <si>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</si>
  <si>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</si>
  <si>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</si>
  <si>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</si>
  <si>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</si>
  <si>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</si>
  <si>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</si>
  <si>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</si>
  <si>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</si>
  <si>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</si>
  <si>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</si>
  <si>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</si>
  <si>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</si>
  <si>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</si>
  <si>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</si>
  <si>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</si>
  <si>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</si>
  <si>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</si>
  <si>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</si>
  <si>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</si>
  <si>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</si>
  <si>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</si>
  <si>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</si>
  <si>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</si>
  <si>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</si>
  <si>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</si>
  <si>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</si>
  <si>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</si>
  <si>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</si>
  <si>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</si>
  <si>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</si>
  <si>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</si>
  <si>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</si>
  <si>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</si>
  <si>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</si>
  <si>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</si>
  <si>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</si>
  <si>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</si>
  <si>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</si>
  <si>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</si>
  <si>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</si>
  <si>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</si>
  <si>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</si>
  <si>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</si>
  <si>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</si>
  <si>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</si>
  <si>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</si>
  <si>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</si>
  <si>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</si>
  <si>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</si>
  <si>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</si>
  <si>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</si>
  <si>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</si>
  <si>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</si>
  <si>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</si>
  <si>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</si>
  <si>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</si>
  <si>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</si>
  <si>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</si>
  <si>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</si>
  <si>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</si>
  <si>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</si>
  <si>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</si>
  <si>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</si>
  <si>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</si>
  <si>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</si>
  <si>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</si>
  <si>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</si>
  <si>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</si>
  <si>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</si>
  <si>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</si>
  <si>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</si>
  <si>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</si>
  <si>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</si>
  <si>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</si>
  <si>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</si>
  <si>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</si>
  <si>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</si>
  <si>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</si>
  <si>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</si>
  <si>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</si>
  <si>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</si>
  <si>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</si>
  <si>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</si>
  <si>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</si>
  <si>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</si>
  <si>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</si>
  <si>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</si>
  <si>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</si>
  <si>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</si>
  <si>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</si>
  <si>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</si>
  <si>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</si>
  <si>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</si>
  <si>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</si>
  <si>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</si>
  <si>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</si>
  <si>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</si>
  <si>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</si>
  <si>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</si>
  <si>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</si>
  <si>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</si>
  <si>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</si>
  <si>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</si>
  <si>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</si>
  <si>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</si>
  <si>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</si>
  <si>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</si>
  <si>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</si>
  <si>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</si>
  <si>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</si>
  <si>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</si>
  <si>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</si>
  <si>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</si>
  <si>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</si>
  <si>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</si>
  <si>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</si>
  <si>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</si>
  <si>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</si>
  <si>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</si>
  <si>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</si>
  <si>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</si>
  <si>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</si>
  <si>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</si>
  <si>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</si>
  <si>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</si>
  <si>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</si>
  <si>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</si>
  <si>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</si>
  <si>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</si>
  <si>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</si>
  <si>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</si>
  <si>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</si>
  <si>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</si>
  <si>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</si>
  <si>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</si>
  <si>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</si>
  <si>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</si>
  <si>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</si>
  <si>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</si>
  <si>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</si>
  <si>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</si>
  <si>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</si>
  <si>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</si>
  <si>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</si>
  <si>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</si>
  <si>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</si>
  <si>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</si>
  <si>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</si>
  <si>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</si>
  <si>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</si>
  <si>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</si>
  <si>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</si>
  <si>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</si>
  <si>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</si>
  <si>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</si>
  <si>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</si>
  <si>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</si>
  <si>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</si>
  <si>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</si>
  <si>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</si>
  <si>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</si>
  <si>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</si>
  <si>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</si>
  <si>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</si>
  <si>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</si>
  <si>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</si>
  <si>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</si>
  <si>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</si>
  <si>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</si>
  <si>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</si>
  <si>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</si>
  <si>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</si>
  <si>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</si>
  <si>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</si>
  <si>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</si>
  <si>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</si>
  <si>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</si>
  <si>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</si>
  <si>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</si>
  <si>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</si>
  <si>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</si>
  <si>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</si>
  <si>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</si>
  <si>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</si>
  <si>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</si>
  <si>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</si>
  <si>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</si>
  <si>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</si>
  <si>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</si>
  <si>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</si>
  <si>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</si>
  <si>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</si>
  <si>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</si>
  <si>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</si>
  <si>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</si>
  <si>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</si>
  <si>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</si>
  <si>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</si>
  <si>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</si>
  <si>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</si>
  <si>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</si>
  <si>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</si>
  <si>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</si>
  <si>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</si>
  <si>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</si>
  <si>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</si>
  <si>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</si>
  <si>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</si>
  <si>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</si>
  <si>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</si>
  <si>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</si>
  <si>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</si>
  <si>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</si>
  <si>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</si>
  <si>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</si>
  <si>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</si>
  <si>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</si>
  <si>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</si>
  <si>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</si>
  <si>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</si>
  <si>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</si>
  <si>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</si>
  <si>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</si>
  <si>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</si>
  <si>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</si>
  <si>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</si>
  <si>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</si>
  <si>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</si>
  <si>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</si>
  <si>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</si>
  <si>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</si>
  <si>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</si>
  <si>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</si>
  <si>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</si>
  <si>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</si>
  <si>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</si>
  <si>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</si>
  <si>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</si>
  <si>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</si>
  <si>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</si>
  <si>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</si>
  <si>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</si>
  <si>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</si>
  <si>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</si>
  <si>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</si>
  <si>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</si>
  <si>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</si>
  <si>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</si>
  <si>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</si>
  <si>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</si>
  <si>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</si>
  <si>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</si>
  <si>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</si>
  <si>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</si>
  <si>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</si>
  <si>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</si>
  <si>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</si>
  <si>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</si>
  <si>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</si>
  <si>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</si>
  <si>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</si>
  <si>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</si>
  <si>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</si>
  <si>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</si>
  <si>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</si>
  <si>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</si>
  <si>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</si>
  <si>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</si>
  <si>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</si>
  <si>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</si>
  <si>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</si>
  <si>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</si>
  <si>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</si>
  <si>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</si>
  <si>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</si>
  <si>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</si>
  <si>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</si>
  <si>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</si>
  <si>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</si>
  <si>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</si>
  <si>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</si>
  <si>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</si>
  <si>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</si>
  <si>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</si>
  <si>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</si>
  <si>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</si>
  <si>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</si>
  <si>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</si>
  <si>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</si>
  <si>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</si>
  <si>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</si>
  <si>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</si>
  <si>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</si>
  <si>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</si>
  <si>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</si>
  <si>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</si>
  <si>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</si>
  <si>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</si>
  <si>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</si>
  <si>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</si>
  <si>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</si>
  <si>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</si>
  <si>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</si>
  <si>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</si>
  <si>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</si>
  <si>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</si>
  <si>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</si>
  <si>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</si>
  <si>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</si>
  <si>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</si>
  <si>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</si>
  <si>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</si>
  <si>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</si>
  <si>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</si>
  <si>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</si>
  <si>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</si>
  <si>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</si>
  <si>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</si>
  <si>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</si>
  <si>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</si>
  <si>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</si>
  <si>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</si>
  <si>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</si>
  <si>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</si>
  <si>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</si>
  <si>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</si>
  <si>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</si>
  <si>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</si>
  <si>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</si>
  <si>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</si>
  <si>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</si>
  <si>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</si>
  <si>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</si>
  <si>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</si>
  <si>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</si>
  <si>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</si>
  <si>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</si>
  <si>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</si>
  <si>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</si>
  <si>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</si>
  <si>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</si>
  <si>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</si>
  <si>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</si>
  <si>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</si>
  <si>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</si>
  <si>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</si>
  <si>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</si>
  <si>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</si>
  <si>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</si>
  <si>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</si>
  <si>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</si>
  <si>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</si>
  <si>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</si>
  <si>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</si>
  <si>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</si>
  <si>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</si>
  <si>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</si>
  <si>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</si>
  <si>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</si>
  <si>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</si>
  <si>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</si>
  <si>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</si>
  <si>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</si>
  <si>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</si>
  <si>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</si>
  <si>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</si>
  <si>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</si>
  <si>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</si>
  <si>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</si>
  <si>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</si>
  <si>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</si>
  <si>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</si>
  <si>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</si>
  <si>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</si>
  <si>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</si>
  <si>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</si>
  <si>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</si>
  <si>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</si>
  <si>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</si>
  <si>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</si>
  <si>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</si>
  <si>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</si>
  <si>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</si>
  <si>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</si>
  <si>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</si>
  <si>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</si>
  <si>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</si>
  <si>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</si>
  <si>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</si>
  <si>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</si>
  <si>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</si>
  <si>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</si>
  <si>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</si>
  <si>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</si>
  <si>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</si>
  <si>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</si>
  <si>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</si>
  <si>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</si>
  <si>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</si>
  <si>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</si>
  <si>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</si>
  <si>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</si>
  <si>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</si>
  <si>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</si>
  <si>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</si>
  <si>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</si>
  <si>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</si>
  <si>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</si>
  <si>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</si>
  <si>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</si>
  <si>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</si>
  <si>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</si>
  <si>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</si>
  <si>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</si>
  <si>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</si>
  <si>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</si>
  <si>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</si>
  <si>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</si>
  <si>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</si>
  <si>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</si>
  <si>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</si>
  <si>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</si>
  <si>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</si>
  <si>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</si>
  <si>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</si>
  <si>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</si>
  <si>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</si>
  <si>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</si>
  <si>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</si>
  <si>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</si>
  <si>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</si>
  <si>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</si>
  <si>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</si>
  <si>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</si>
  <si>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</si>
  <si>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</si>
  <si>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</si>
  <si>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</si>
  <si>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</si>
  <si>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</si>
  <si>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</si>
  <si>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</si>
  <si>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</si>
  <si>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</si>
  <si>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</si>
  <si>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</si>
  <si>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</si>
  <si>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</si>
  <si>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</si>
  <si>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</si>
  <si>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</si>
  <si>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</si>
  <si>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</si>
  <si>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</si>
  <si>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</si>
  <si>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</si>
  <si>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</si>
  <si>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</si>
  <si>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</si>
  <si>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</si>
  <si>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</si>
  <si>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</si>
  <si>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</si>
  <si>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</si>
  <si>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</si>
  <si>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</si>
  <si>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</si>
  <si>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</si>
  <si>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</si>
  <si>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</si>
  <si>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</si>
  <si>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</si>
  <si>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</si>
  <si>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</si>
  <si>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</si>
  <si>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</si>
  <si>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</si>
  <si>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</si>
  <si>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</si>
  <si>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</si>
  <si>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</si>
  <si>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</si>
  <si>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</si>
  <si>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</si>
  <si>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</si>
  <si>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</si>
  <si>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</si>
  <si>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</si>
  <si>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</si>
  <si>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</si>
  <si>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</si>
  <si>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</si>
  <si>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</si>
  <si>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</si>
  <si>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</si>
  <si>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</si>
  <si>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</si>
  <si>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</si>
  <si>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</si>
  <si>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</si>
  <si>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</si>
  <si>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</si>
  <si>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</si>
  <si>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</si>
  <si>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</si>
  <si>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</si>
  <si>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</si>
  <si>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</si>
  <si>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</si>
  <si>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</si>
  <si>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</si>
  <si>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</si>
  <si>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</si>
  <si>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</si>
  <si>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</si>
  <si>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</si>
  <si>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</si>
  <si>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</si>
  <si>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</si>
  <si>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</si>
  <si>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</si>
  <si>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</si>
  <si>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</si>
  <si>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</si>
  <si>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</si>
  <si>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</si>
  <si>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</si>
  <si>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</si>
  <si>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</si>
  <si>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</si>
  <si>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</si>
  <si>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</si>
  <si>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</si>
  <si>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</si>
  <si>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</si>
  <si>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</si>
  <si>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</si>
  <si>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</si>
  <si>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</si>
  <si>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</si>
  <si>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</si>
  <si>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</si>
  <si>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</si>
  <si>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</si>
  <si>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</si>
  <si>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</si>
  <si>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</si>
  <si>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</si>
  <si>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</si>
  <si>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</si>
  <si>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</si>
  <si>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</si>
  <si>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</si>
  <si>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</si>
  <si>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</si>
  <si>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</si>
  <si>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</si>
  <si>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</si>
  <si>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</si>
  <si>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</si>
  <si>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</si>
  <si>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</si>
  <si>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</si>
  <si>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</si>
  <si>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</si>
  <si>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</si>
  <si>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</si>
  <si>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</si>
  <si>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</si>
  <si>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</si>
  <si>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</si>
  <si>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</si>
  <si>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</si>
  <si>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</si>
  <si>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</si>
  <si>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</si>
  <si>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</si>
  <si>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</si>
  <si>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</si>
  <si>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</si>
  <si>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</si>
  <si>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</si>
  <si>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</si>
  <si>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</si>
  <si>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</si>
  <si>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</si>
  <si>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</si>
  <si>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</si>
  <si>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</si>
  <si>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</si>
  <si>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</si>
  <si>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</si>
  <si>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</si>
  <si>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</si>
  <si>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</si>
  <si>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</si>
  <si>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</si>
  <si>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</si>
  <si>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</si>
  <si>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</si>
  <si>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</si>
  <si>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</si>
  <si>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</si>
  <si>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</si>
  <si>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</si>
  <si>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</si>
  <si>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</si>
  <si>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</si>
  <si>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</si>
  <si>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</si>
  <si>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</si>
  <si>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</si>
  <si>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</si>
  <si>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</si>
  <si>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</si>
  <si>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</si>
  <si>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</si>
  <si>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</si>
  <si>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</si>
  <si>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</si>
  <si>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</si>
  <si>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</si>
  <si>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</si>
  <si>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</si>
  <si>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</si>
  <si>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</si>
  <si>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</si>
  <si>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</si>
  <si>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</si>
  <si>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</si>
  <si>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</si>
  <si>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</si>
  <si>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</si>
  <si>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</si>
  <si>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</si>
  <si>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</si>
  <si>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</si>
  <si>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</si>
  <si>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</si>
  <si>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</si>
  <si>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</si>
  <si>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</si>
  <si>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</si>
  <si>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</si>
  <si>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</si>
  <si>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</si>
  <si>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</si>
  <si>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</si>
  <si>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</si>
  <si>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</si>
  <si>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</si>
  <si>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</si>
  <si>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</si>
  <si>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</si>
  <si>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</si>
  <si>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</si>
  <si>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</si>
  <si>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</si>
  <si>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</si>
  <si>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</si>
  <si>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</si>
  <si>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</si>
  <si>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</si>
  <si>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</si>
  <si>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</si>
  <si>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</si>
  <si>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</si>
  <si>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</si>
  <si>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</si>
  <si>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</si>
  <si>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</si>
  <si>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</si>
  <si>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</si>
  <si>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</si>
  <si>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</si>
  <si>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</si>
  <si>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</si>
  <si>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</si>
  <si>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</si>
  <si>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</si>
  <si>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</si>
  <si>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</si>
  <si>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</si>
  <si>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</si>
  <si>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</si>
  <si>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</si>
  <si>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</si>
  <si>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</si>
  <si>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</si>
  <si>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</si>
  <si>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</si>
  <si>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</si>
  <si>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</si>
  <si>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</si>
  <si>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</si>
  <si>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</si>
  <si>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</si>
  <si>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</si>
  <si>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</si>
  <si>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</si>
  <si>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</si>
  <si>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</si>
  <si>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</si>
  <si>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</si>
  <si>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</si>
  <si>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</si>
  <si>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</si>
  <si>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</si>
  <si>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</si>
  <si>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</si>
  <si>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</si>
  <si>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</si>
  <si>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</si>
  <si>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</si>
  <si>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</si>
  <si>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</si>
  <si>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</si>
  <si>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</si>
  <si>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</si>
  <si>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</si>
  <si>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</si>
  <si>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</si>
  <si>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</si>
  <si>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</si>
  <si>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</si>
  <si>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</si>
  <si>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</si>
  <si>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</si>
  <si>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</si>
  <si>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</si>
  <si>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</si>
  <si>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</si>
  <si>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</si>
  <si>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</si>
  <si>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</si>
  <si>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</si>
  <si>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</si>
  <si>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</si>
  <si>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</si>
  <si>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</si>
  <si>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</si>
  <si>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</si>
  <si>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</si>
  <si>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</si>
  <si>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</si>
  <si>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</si>
  <si>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</si>
  <si>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</si>
  <si>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</si>
  <si>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</si>
  <si>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</si>
  <si>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</si>
  <si>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</si>
  <si>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</si>
  <si>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</si>
  <si>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</si>
  <si>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</si>
  <si>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</si>
  <si>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</si>
  <si>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</si>
  <si>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</si>
  <si>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</si>
  <si>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</si>
  <si>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</si>
  <si>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</si>
  <si>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</si>
  <si>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</si>
  <si>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</si>
  <si>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</si>
  <si>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</si>
  <si>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</si>
  <si>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</si>
  <si>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</si>
  <si>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</si>
  <si>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</si>
  <si>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</si>
  <si>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</si>
  <si>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</si>
  <si>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</si>
  <si>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</si>
  <si>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</si>
  <si>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</si>
  <si>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</si>
  <si>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</si>
  <si>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</si>
  <si>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</si>
  <si>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</si>
  <si>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</si>
  <si>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</si>
  <si>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</si>
  <si>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</si>
  <si>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</si>
  <si>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</si>
  <si>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</si>
  <si>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</si>
  <si>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</si>
  <si>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</si>
  <si>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</si>
  <si>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</si>
  <si>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</si>
  <si>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</si>
  <si>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</si>
  <si>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</si>
  <si>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</si>
  <si>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</si>
  <si>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</si>
  <si>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</si>
  <si>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</si>
  <si>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</si>
  <si>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</si>
  <si>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</si>
  <si>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</si>
  <si>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</si>
  <si>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</si>
  <si>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</si>
  <si>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</si>
  <si>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</si>
  <si>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</si>
  <si>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</si>
  <si>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</si>
  <si>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</si>
  <si>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</si>
  <si>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</si>
  <si>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</si>
  <si>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</si>
  <si>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</si>
  <si>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</si>
  <si>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</si>
  <si>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</si>
  <si>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</si>
  <si>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</si>
  <si>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</si>
  <si>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</si>
  <si>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</si>
  <si>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</si>
  <si>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</si>
  <si>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</si>
  <si>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</si>
  <si>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</si>
  <si>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</si>
  <si>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</si>
  <si>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</si>
  <si>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</si>
  <si>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</si>
  <si>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</si>
  <si>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</si>
  <si>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</si>
  <si>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</si>
  <si>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</si>
  <si>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</si>
  <si>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</si>
  <si>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</si>
  <si>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</si>
  <si>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</si>
  <si>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</si>
  <si>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</si>
  <si>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</si>
  <si>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</si>
  <si>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</si>
  <si>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</si>
  <si>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</si>
  <si>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</si>
  <si>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</si>
  <si>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</si>
  <si>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</si>
  <si>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</si>
  <si>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</si>
  <si>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</si>
  <si>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</si>
  <si>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</si>
  <si>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</si>
  <si>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</si>
  <si>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</si>
  <si>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</si>
  <si>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</si>
  <si>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</si>
  <si>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</si>
  <si>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</si>
  <si>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</si>
  <si>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</si>
  <si>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</si>
  <si>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</si>
  <si>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</si>
  <si>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</si>
  <si>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</si>
  <si>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</si>
  <si>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</si>
  <si>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</si>
  <si>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</si>
  <si>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</si>
  <si>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</si>
  <si>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</si>
  <si>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</si>
  <si>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</si>
  <si>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</si>
  <si>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</si>
  <si>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</si>
  <si>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</si>
  <si>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</si>
  <si>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</si>
  <si>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</si>
  <si>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</si>
  <si>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</si>
  <si>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</si>
  <si>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</si>
  <si>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</si>
  <si>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</si>
  <si>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</si>
  <si>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</si>
  <si>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</si>
  <si>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</si>
  <si>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</si>
  <si>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</si>
  <si>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</si>
  <si>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</si>
  <si>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</si>
  <si>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</si>
  <si>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</si>
  <si>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</si>
  <si>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</si>
  <si>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</si>
  <si>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</si>
  <si>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</si>
  <si>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</si>
  <si>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</si>
  <si>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</si>
  <si>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</si>
  <si>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</si>
  <si>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</si>
  <si>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</si>
  <si>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</si>
  <si>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</si>
  <si>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</si>
  <si>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</si>
  <si>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</si>
  <si>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</si>
  <si>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</si>
  <si>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</si>
  <si>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</si>
  <si>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</si>
  <si>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</si>
  <si>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</si>
  <si>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</si>
  <si>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</si>
  <si>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</si>
  <si>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</si>
  <si>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</si>
  <si>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</si>
  <si>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</si>
  <si>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</si>
  <si>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</si>
  <si>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</si>
  <si>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</si>
  <si>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</si>
  <si>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</si>
  <si>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</si>
  <si>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</si>
  <si>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</si>
  <si>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</si>
  <si>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</si>
  <si>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</si>
  <si>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</si>
  <si>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</si>
  <si>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</si>
  <si>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</si>
  <si>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</si>
  <si>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</si>
  <si>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</si>
  <si>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</si>
  <si>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</si>
  <si>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</si>
  <si>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</si>
  <si>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</si>
  <si>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</si>
  <si>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</si>
  <si>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</si>
  <si>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</si>
  <si>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</si>
  <si>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</si>
  <si>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</si>
  <si>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</si>
  <si>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</si>
  <si>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</si>
  <si>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</si>
  <si>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</si>
  <si>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</si>
  <si>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</si>
  <si>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</si>
  <si>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</si>
  <si>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</si>
  <si>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</si>
  <si>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</si>
  <si>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</si>
  <si>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</si>
  <si>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</si>
  <si>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</si>
  <si>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</si>
  <si>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</si>
  <si>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</si>
  <si>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</si>
  <si>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</si>
  <si>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</si>
  <si>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</si>
  <si>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</si>
  <si>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</si>
  <si>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</si>
  <si>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</si>
  <si>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</si>
  <si>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</si>
  <si>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</si>
  <si>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</si>
  <si>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</si>
  <si>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</si>
  <si>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</si>
  <si>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</si>
  <si>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</si>
  <si>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</si>
  <si>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</si>
  <si>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</si>
  <si>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</si>
  <si>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</si>
  <si>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</si>
  <si>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</si>
  <si>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</si>
  <si>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</si>
  <si>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</si>
  <si>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</si>
  <si>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</si>
  <si>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</si>
  <si>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</si>
  <si>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</si>
  <si>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</si>
  <si>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</si>
  <si>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</si>
  <si>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</si>
  <si>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</si>
  <si>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</si>
  <si>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</si>
  <si>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</si>
  <si>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</si>
  <si>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</si>
  <si>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</si>
  <si>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</si>
  <si>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</si>
  <si>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</si>
  <si>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</si>
  <si>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</si>
  <si>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</si>
  <si>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</si>
  <si>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</si>
  <si>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</si>
  <si>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</si>
  <si>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</si>
  <si>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</si>
  <si>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</si>
  <si>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</si>
  <si>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</si>
  <si>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</si>
  <si>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</si>
  <si>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</si>
  <si>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</si>
  <si>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</si>
  <si>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</si>
  <si>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</si>
  <si>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</si>
  <si>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</si>
  <si>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</si>
  <si>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</si>
  <si>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</si>
  <si>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</si>
  <si>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</si>
  <si>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</si>
  <si>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</si>
  <si>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</si>
  <si>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</si>
  <si>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</si>
  <si>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</si>
  <si>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</si>
  <si>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</si>
  <si>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</si>
  <si>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</si>
  <si>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</si>
  <si>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</si>
  <si>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</si>
  <si>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</si>
  <si>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</si>
  <si>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</si>
  <si>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</si>
  <si>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</si>
  <si>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</si>
  <si>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</si>
  <si>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</si>
  <si>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</si>
  <si>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</si>
  <si>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</si>
  <si>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</si>
  <si>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</si>
  <si>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</si>
  <si>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</si>
  <si>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</si>
  <si>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</si>
  <si>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</si>
  <si>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</si>
  <si>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</si>
  <si>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</si>
  <si>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</si>
  <si>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</si>
  <si>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</si>
  <si>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</si>
  <si>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</si>
  <si>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</si>
  <si>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</si>
  <si>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</si>
  <si>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</si>
  <si>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</si>
  <si>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</si>
  <si>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</si>
  <si>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</si>
  <si>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</si>
  <si>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</si>
  <si>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</si>
  <si>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</si>
  <si>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</si>
  <si>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</si>
  <si>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</si>
  <si>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</si>
  <si>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</si>
  <si>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</si>
  <si>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</si>
  <si>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</si>
  <si>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</si>
  <si>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</si>
  <si>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</si>
  <si>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</si>
  <si>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</si>
  <si>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</si>
  <si>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</si>
  <si>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</si>
  <si>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</si>
  <si>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</si>
  <si>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</si>
  <si>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</si>
  <si>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</si>
  <si>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</si>
  <si>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</si>
  <si>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</si>
  <si>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</si>
  <si>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</si>
  <si>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</si>
  <si>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</si>
  <si>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</si>
  <si>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</si>
  <si>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</si>
  <si>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</si>
  <si>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</si>
  <si>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</si>
  <si>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</si>
  <si>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</si>
  <si>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</si>
  <si>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</si>
  <si>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</si>
  <si>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</si>
  <si>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</si>
  <si>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</si>
  <si>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</si>
  <si>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</si>
  <si>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</si>
  <si>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</si>
  <si>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</si>
  <si>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</si>
  <si>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</si>
  <si>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</si>
  <si>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</si>
  <si>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</si>
  <si>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</si>
  <si>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</si>
  <si>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</si>
  <si>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</si>
  <si>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</si>
  <si>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</si>
  <si>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</si>
  <si>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</si>
  <si>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</si>
  <si>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</si>
  <si>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</si>
  <si>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</si>
  <si>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</si>
  <si>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</si>
  <si>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</si>
  <si>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</si>
  <si>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</si>
  <si>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</si>
  <si>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</si>
  <si>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</si>
  <si>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</si>
  <si>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</si>
  <si>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</si>
  <si>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</si>
  <si>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</si>
  <si>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</si>
  <si>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</si>
  <si>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</si>
  <si>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</si>
  <si>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</si>
  <si>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</si>
  <si>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</si>
  <si>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</si>
  <si>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</si>
  <si>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</si>
  <si>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</si>
  <si>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</si>
  <si>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</si>
  <si>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</si>
  <si>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</si>
  <si>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</si>
  <si>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</si>
  <si>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</si>
  <si>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</si>
  <si>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</si>
  <si>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</si>
  <si>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</si>
  <si>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</si>
  <si>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</si>
  <si>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</si>
  <si>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</si>
  <si>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</si>
  <si>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</si>
  <si>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</si>
  <si>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</si>
  <si>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</si>
  <si>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</si>
  <si>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</si>
  <si>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</si>
  <si>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</si>
  <si>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</si>
  <si>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</si>
  <si>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</si>
  <si>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</si>
  <si>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</si>
  <si>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</si>
  <si>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</si>
  <si>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</si>
  <si>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</si>
  <si>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</si>
  <si>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</si>
  <si>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</si>
  <si>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</si>
  <si>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</si>
  <si>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</si>
  <si>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</si>
  <si>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</si>
  <si>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</si>
  <si>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</si>
  <si>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</si>
  <si>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</si>
  <si>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</si>
  <si>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</si>
  <si>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</si>
  <si>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</si>
  <si>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</si>
  <si>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</si>
  <si>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</si>
  <si>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</si>
  <si>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</si>
  <si>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</si>
  <si>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</si>
  <si>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</si>
  <si>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</si>
  <si>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</si>
  <si>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</si>
  <si>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</si>
  <si>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</si>
  <si>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</si>
  <si>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</si>
  <si>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</si>
  <si>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</si>
  <si>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</si>
  <si>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</si>
  <si>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</si>
  <si>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</si>
  <si>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</si>
  <si>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</si>
  <si>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</si>
  <si>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</si>
  <si>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</si>
  <si>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</si>
  <si>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</si>
  <si>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</si>
  <si>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</si>
  <si>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</si>
  <si>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</si>
  <si>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</si>
  <si>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</si>
  <si>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</si>
  <si>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</si>
  <si>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</si>
  <si>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</si>
  <si>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</si>
  <si>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</si>
  <si>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</si>
  <si>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</si>
  <si>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</si>
  <si>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</si>
  <si>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</si>
  <si>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</si>
  <si>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</si>
  <si>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</si>
  <si>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</si>
  <si>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</si>
  <si>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</si>
  <si>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</si>
  <si>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</si>
  <si>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</si>
  <si>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</si>
  <si>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</si>
  <si>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</si>
  <si>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</si>
  <si>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</si>
  <si>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</si>
  <si>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</si>
  <si>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</si>
  <si>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</si>
  <si>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</si>
  <si>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</si>
  <si>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</si>
  <si>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</si>
  <si>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</si>
  <si>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</si>
  <si>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</si>
  <si>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</si>
  <si>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</si>
  <si>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</si>
  <si>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</si>
  <si>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</si>
  <si>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</si>
  <si>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</si>
  <si>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</si>
  <si>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</si>
  <si>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</si>
  <si>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</si>
  <si>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</si>
  <si>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</si>
  <si>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</si>
  <si>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</si>
  <si>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</si>
  <si>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</si>
  <si>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</si>
  <si>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</si>
  <si>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</si>
  <si>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</si>
  <si>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</si>
  <si>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</si>
  <si>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</si>
  <si>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</si>
  <si>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</si>
  <si>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</si>
  <si>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</si>
  <si>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</si>
  <si>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</si>
  <si>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</si>
  <si>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</si>
  <si>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</si>
  <si>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</si>
  <si>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</si>
  <si>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</si>
  <si>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</si>
  <si>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</si>
  <si>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</si>
  <si>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</si>
  <si>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</si>
  <si>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</si>
  <si>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</si>
  <si>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</si>
  <si>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</si>
  <si>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</si>
  <si>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</si>
  <si>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</si>
  <si>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</si>
  <si>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</si>
  <si>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</si>
  <si>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</si>
  <si>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</si>
  <si>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</si>
  <si>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</si>
  <si>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</si>
  <si>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</si>
  <si>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</si>
  <si>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</si>
  <si>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</si>
  <si>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</si>
  <si>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</si>
  <si>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</si>
  <si>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</si>
  <si>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</si>
  <si>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</si>
  <si>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</si>
  <si>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</si>
  <si>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</si>
  <si>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</si>
  <si>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</si>
  <si>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</si>
  <si>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</si>
  <si>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</si>
  <si>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</si>
  <si>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</si>
  <si>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</si>
  <si>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</si>
  <si>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</si>
  <si>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</si>
  <si>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</si>
  <si>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</si>
  <si>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</si>
  <si>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</si>
  <si>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</si>
  <si>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</si>
  <si>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</si>
  <si>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</si>
  <si>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</si>
  <si>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</si>
  <si>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</si>
  <si>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</si>
  <si>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</si>
  <si>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</si>
  <si>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</si>
  <si>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</si>
  <si>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</si>
  <si>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</si>
  <si>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</si>
  <si>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</si>
  <si>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</si>
  <si>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</si>
  <si>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</si>
  <si>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</si>
  <si>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</si>
  <si>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</si>
  <si>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</si>
  <si>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</si>
  <si>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</si>
  <si>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</si>
  <si>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</si>
  <si>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</si>
  <si>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</si>
  <si>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</si>
  <si>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</si>
  <si>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</si>
  <si>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</si>
  <si>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</si>
  <si>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</si>
  <si>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</si>
  <si>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</si>
  <si>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</si>
  <si>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</si>
  <si>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</si>
  <si>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</si>
  <si>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</si>
  <si>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</si>
  <si>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</si>
  <si>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</si>
  <si>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</si>
  <si>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</si>
  <si>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</si>
  <si>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</si>
  <si>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</si>
  <si>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</si>
  <si>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</si>
  <si>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</si>
  <si>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</si>
  <si>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</si>
  <si>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</si>
  <si>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</si>
  <si>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</si>
  <si>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</si>
  <si>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</si>
  <si>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</si>
  <si>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</si>
  <si>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</si>
  <si>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</si>
  <si>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</si>
  <si>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</si>
  <si>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</si>
  <si>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</si>
  <si>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</si>
  <si>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</si>
  <si>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</si>
  <si>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</si>
  <si>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</si>
  <si>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</si>
  <si>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</si>
  <si>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</si>
  <si>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</si>
  <si>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</si>
  <si>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</si>
  <si>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</si>
  <si>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</si>
  <si>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</si>
  <si>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</si>
  <si>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</si>
  <si>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</si>
  <si>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</si>
  <si>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</si>
  <si>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</si>
  <si>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</si>
  <si>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</si>
  <si>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</si>
  <si>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</si>
  <si>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</si>
  <si>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</si>
  <si>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</si>
  <si>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</si>
  <si>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</si>
  <si>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</si>
  <si>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</si>
  <si>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</si>
  <si>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</si>
  <si>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</si>
  <si>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</si>
  <si>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</si>
  <si>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</si>
  <si>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</si>
  <si>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</si>
  <si>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</si>
  <si>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</si>
  <si>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</si>
  <si>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</si>
  <si>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</si>
  <si>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</si>
  <si>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</si>
  <si>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</si>
  <si>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</si>
  <si>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</si>
  <si>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</si>
  <si>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</si>
  <si>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</si>
  <si>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</si>
  <si>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</si>
  <si>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</si>
  <si>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</si>
  <si>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</si>
  <si>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</si>
  <si>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</si>
  <si>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</si>
  <si>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</si>
  <si>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</si>
  <si>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</si>
  <si>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</si>
  <si>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</si>
  <si>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</si>
  <si>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</si>
  <si>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</si>
  <si>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</si>
  <si>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</si>
  <si>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</si>
  <si>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</si>
  <si>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</si>
  <si>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</si>
  <si>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</si>
  <si>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</si>
  <si>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</si>
  <si>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</si>
  <si>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</si>
  <si>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</si>
  <si>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</si>
  <si>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</si>
  <si>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</si>
  <si>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</si>
  <si>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</si>
  <si>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</si>
  <si>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</si>
  <si>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</si>
  <si>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</si>
  <si>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</si>
  <si>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</si>
  <si>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</si>
  <si>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</si>
  <si>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</si>
  <si>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</si>
  <si>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</si>
  <si>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</si>
  <si>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</si>
  <si>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</si>
  <si>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</si>
  <si>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</si>
  <si>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</si>
  <si>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</si>
  <si>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</si>
  <si>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</si>
  <si>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</si>
  <si>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</si>
  <si>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</si>
  <si>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</si>
  <si>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</si>
  <si>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</si>
  <si>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</si>
  <si>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</si>
  <si>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</si>
  <si>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</si>
  <si>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</si>
  <si>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</si>
  <si>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</si>
  <si>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</si>
  <si>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</si>
  <si>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</si>
  <si>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</si>
  <si>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</si>
  <si>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</si>
  <si>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</si>
  <si>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</si>
  <si>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</si>
  <si>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</si>
  <si>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</si>
  <si>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</si>
  <si>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</si>
  <si>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</si>
  <si>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</si>
  <si>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</si>
  <si>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</si>
  <si>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</si>
  <si>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</si>
  <si>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</si>
  <si>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</si>
  <si>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</si>
  <si>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</si>
  <si>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</si>
  <si>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</si>
  <si>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</si>
  <si>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</si>
  <si>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</si>
  <si>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</si>
  <si>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</si>
  <si>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</si>
  <si>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</si>
  <si>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</si>
  <si>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</si>
  <si>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</si>
  <si>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</si>
  <si>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</si>
  <si>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</si>
  <si>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</si>
  <si>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</si>
  <si>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</si>
  <si>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</si>
  <si>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</si>
  <si>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</si>
  <si>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</si>
  <si>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</si>
  <si>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</si>
  <si>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</si>
  <si>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</si>
  <si>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</si>
  <si>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</si>
  <si>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</si>
  <si>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</si>
  <si>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</si>
  <si>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</si>
  <si>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</si>
  <si>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</si>
  <si>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</si>
  <si>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</si>
  <si>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</si>
  <si>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</si>
  <si>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</si>
  <si>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</si>
  <si>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</si>
  <si>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</si>
  <si>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</si>
  <si>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</si>
  <si>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</si>
  <si>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</si>
  <si>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</si>
  <si>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</si>
  <si>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</si>
  <si>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</si>
  <si>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</si>
  <si>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</si>
  <si>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</si>
  <si>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</si>
  <si>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</si>
  <si>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</si>
  <si>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</si>
  <si>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</si>
  <si>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</si>
  <si>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</si>
  <si>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</si>
  <si>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</si>
  <si>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</si>
  <si>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</si>
  <si>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</si>
  <si>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</si>
  <si>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</si>
  <si>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</si>
  <si>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</si>
  <si>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</si>
  <si>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</si>
  <si>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</si>
  <si>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</si>
  <si>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</si>
  <si>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</si>
  <si>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</si>
  <si>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</si>
  <si>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</si>
  <si>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</si>
  <si>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</si>
  <si>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</si>
  <si>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</si>
  <si>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</si>
  <si>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</si>
  <si>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</si>
  <si>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</si>
  <si>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</si>
  <si>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</si>
  <si>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</si>
  <si>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</si>
  <si>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</si>
  <si>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</si>
  <si>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</si>
  <si>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</si>
  <si>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</si>
  <si>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</si>
  <si>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</si>
  <si>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</si>
  <si>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</si>
  <si>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</si>
  <si>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</si>
  <si>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</si>
  <si>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</si>
  <si>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</si>
  <si>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</si>
  <si>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</si>
  <si>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</si>
  <si>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</si>
  <si>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</si>
  <si>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</si>
  <si>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</si>
  <si>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</si>
  <si>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</si>
  <si>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</si>
  <si>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</si>
  <si>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</si>
  <si>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</si>
  <si>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</si>
  <si>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</si>
  <si>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</si>
  <si>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</si>
  <si>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</si>
  <si>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</si>
  <si>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</si>
  <si>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</si>
  <si>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</si>
  <si>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</si>
  <si>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</si>
  <si>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</si>
  <si>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</si>
  <si>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</si>
  <si>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</si>
  <si>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</si>
  <si>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</si>
  <si>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</si>
  <si>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</si>
  <si>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</si>
  <si>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</si>
  <si>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</si>
  <si>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</si>
  <si>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</si>
  <si>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</si>
  <si>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</si>
  <si>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</si>
  <si>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</si>
  <si>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</si>
  <si>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</si>
  <si>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</si>
  <si>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</si>
  <si>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</si>
  <si>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</si>
  <si>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</si>
  <si>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</si>
  <si>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</si>
  <si>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</si>
  <si>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</si>
  <si>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</si>
  <si>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</si>
  <si>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</si>
  <si>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</si>
  <si>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</si>
  <si>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</si>
  <si>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</si>
  <si>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</si>
  <si>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</si>
  <si>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</si>
  <si>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</si>
  <si>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</si>
  <si>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</si>
  <si>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</si>
  <si>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</si>
  <si>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</si>
  <si>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</si>
  <si>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</si>
  <si>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</si>
  <si>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</si>
  <si>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</si>
  <si>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</si>
  <si>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</si>
  <si>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</si>
  <si>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</si>
  <si>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</si>
  <si>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</si>
  <si>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</si>
  <si>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</si>
  <si>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</si>
  <si>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</si>
  <si>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</si>
  <si>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</si>
  <si>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</si>
  <si>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</si>
  <si>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</si>
  <si>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</si>
  <si>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</si>
  <si>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</si>
  <si>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</si>
  <si>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</si>
  <si>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</si>
  <si>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</si>
  <si>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</si>
  <si>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</si>
  <si>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</si>
  <si>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</si>
  <si>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</si>
  <si>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</si>
  <si>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</si>
  <si>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</si>
  <si>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</si>
  <si>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</si>
  <si>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</si>
  <si>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</si>
  <si>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</si>
  <si>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</si>
  <si>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</si>
  <si>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</si>
  <si>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</si>
  <si>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</si>
  <si>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</si>
  <si>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</si>
  <si>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</si>
  <si>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</si>
  <si>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</si>
  <si>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</si>
  <si>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</si>
  <si>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</si>
  <si>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</si>
  <si>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</si>
  <si>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</si>
  <si>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</si>
  <si>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</si>
  <si>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</si>
  <si>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</si>
  <si>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</si>
  <si>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</si>
  <si>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</si>
  <si>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</si>
  <si>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</si>
  <si>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</si>
  <si>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</si>
  <si>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</si>
  <si>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</si>
  <si>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</si>
  <si>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</si>
  <si>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</si>
  <si>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</si>
  <si>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</si>
  <si>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</si>
  <si>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</si>
  <si>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</si>
  <si>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</si>
  <si>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</si>
  <si>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</si>
  <si>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</si>
  <si>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</si>
  <si>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</si>
  <si>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</si>
  <si>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</si>
  <si>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</si>
  <si>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</si>
  <si>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</si>
  <si>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</si>
  <si>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</si>
  <si>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</si>
  <si>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</si>
  <si>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</si>
  <si>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</si>
  <si>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</si>
  <si>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</si>
  <si>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</si>
  <si>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</si>
  <si>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</si>
  <si>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</si>
  <si>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</si>
  <si>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</si>
  <si>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</si>
  <si>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</si>
  <si>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</si>
  <si>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</si>
  <si>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</si>
  <si>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</si>
  <si>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</si>
  <si>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</si>
  <si>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</si>
  <si>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</si>
  <si>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</si>
  <si>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</si>
  <si>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</si>
  <si>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</si>
  <si>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</si>
  <si>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</si>
  <si>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</si>
  <si>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</si>
  <si>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</si>
  <si>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</si>
  <si>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</si>
  <si>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</si>
  <si>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</si>
  <si>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</si>
  <si>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</si>
  <si>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</si>
  <si>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</si>
  <si>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</si>
  <si>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</si>
  <si>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</si>
  <si>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</si>
  <si>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</si>
  <si>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</si>
  <si>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</si>
  <si>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</si>
  <si>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</si>
  <si>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</si>
  <si>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</si>
  <si>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</si>
  <si>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</si>
  <si>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</si>
  <si>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</si>
  <si>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</si>
  <si>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</si>
  <si>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</si>
  <si>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</si>
  <si>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</si>
  <si>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</si>
  <si>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</si>
  <si>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</si>
  <si>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</si>
  <si>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</si>
  <si>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</si>
  <si>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</si>
  <si>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</si>
  <si>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</si>
  <si>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</si>
  <si>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</si>
  <si>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</si>
  <si>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</si>
  <si>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</si>
  <si>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</si>
  <si>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</si>
  <si>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</si>
  <si>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</si>
  <si>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</si>
  <si>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</si>
  <si>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</si>
  <si>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</si>
  <si>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</si>
  <si>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</si>
  <si>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</si>
  <si>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</si>
  <si>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</si>
  <si>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</si>
  <si>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</si>
  <si>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</si>
  <si>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</si>
  <si>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</si>
  <si>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</si>
  <si>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</si>
  <si>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</si>
  <si>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</si>
  <si>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</si>
  <si>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</si>
  <si>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</si>
  <si>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</si>
  <si>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</si>
  <si>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</si>
  <si>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</si>
  <si>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</si>
  <si>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</si>
  <si>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</si>
  <si>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</si>
  <si>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</si>
  <si>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</si>
  <si>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</si>
  <si>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</si>
  <si>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</si>
  <si>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</si>
  <si>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</si>
  <si>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</si>
  <si>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</si>
  <si>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</si>
  <si>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</si>
  <si>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</si>
  <si>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</si>
  <si>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</si>
  <si>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</si>
  <si>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</si>
  <si>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</si>
  <si>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</si>
  <si>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</si>
  <si>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</si>
  <si>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</si>
  <si>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</si>
  <si>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</si>
  <si>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</si>
  <si>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</si>
  <si>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</si>
  <si>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</si>
  <si>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</si>
  <si>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</si>
  <si>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</si>
  <si>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</si>
  <si>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</si>
  <si>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</si>
  <si>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</si>
  <si>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</si>
  <si>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</si>
  <si>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</si>
  <si>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</si>
  <si>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</si>
  <si>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</si>
  <si>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</si>
  <si>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</si>
  <si>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</si>
  <si>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</si>
  <si>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</si>
  <si>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</si>
  <si>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</si>
  <si>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</si>
  <si>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</si>
  <si>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</si>
  <si>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</si>
  <si>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</si>
  <si>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</si>
  <si>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</si>
  <si>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</si>
  <si>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</si>
  <si>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</si>
  <si>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</si>
  <si>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</si>
  <si>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</si>
  <si>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</si>
  <si>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</si>
  <si>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</si>
  <si>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</si>
  <si>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</si>
  <si>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</si>
  <si>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</si>
  <si>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</si>
  <si>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</si>
  <si>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</si>
  <si>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</si>
  <si>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</si>
  <si>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</si>
  <si>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</si>
  <si>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</si>
  <si>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</si>
  <si>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</si>
  <si>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</si>
  <si>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</si>
  <si>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</si>
  <si>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</si>
  <si>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</si>
  <si>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</si>
  <si>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</si>
  <si>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</si>
  <si>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</si>
  <si>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</si>
  <si>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</si>
  <si>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</si>
  <si>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</si>
  <si>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</si>
  <si>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</si>
  <si>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</si>
  <si>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</si>
  <si>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</si>
  <si>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</si>
  <si>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</si>
  <si>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</si>
  <si>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</si>
  <si>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</si>
  <si>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</si>
  <si>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</si>
  <si>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</si>
  <si>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</si>
  <si>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</si>
  <si>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</si>
  <si>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</si>
  <si>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</si>
  <si>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</si>
  <si>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</si>
  <si>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</si>
  <si>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</si>
  <si>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</si>
  <si>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</si>
  <si>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</si>
  <si>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</si>
  <si>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</si>
  <si>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</si>
  <si>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</si>
  <si>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</si>
  <si>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</si>
  <si>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</si>
  <si>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</si>
  <si>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</si>
  <si>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</si>
  <si>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</si>
  <si>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</si>
  <si>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</si>
  <si>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</si>
  <si>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</si>
  <si>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</si>
  <si>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</si>
  <si>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</si>
  <si>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</si>
  <si>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</si>
  <si>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</si>
  <si>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</si>
  <si>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</si>
  <si>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</si>
  <si>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</si>
  <si>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</si>
  <si>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</si>
  <si>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</si>
  <si>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</si>
  <si>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</si>
  <si>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</si>
  <si>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</si>
  <si>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</si>
  <si>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</si>
  <si>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</si>
  <si>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</si>
  <si>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</si>
  <si>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</si>
  <si>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</si>
  <si>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</si>
  <si>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</si>
  <si>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</si>
  <si>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</si>
  <si>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</si>
  <si>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</si>
  <si>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</si>
  <si>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</si>
  <si>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</si>
  <si>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</si>
  <si>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</si>
  <si>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</si>
  <si>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</si>
  <si>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</si>
  <si>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</si>
  <si>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</si>
  <si>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</si>
  <si>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</si>
  <si>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</si>
  <si>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</si>
  <si>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</si>
  <si>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</si>
  <si>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</si>
  <si>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</si>
  <si>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</si>
  <si>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</si>
  <si>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</si>
  <si>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</si>
  <si>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</si>
  <si>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</si>
  <si>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</si>
  <si>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</si>
  <si>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</si>
  <si>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</si>
  <si>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</si>
  <si>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</si>
  <si>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</si>
  <si>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</si>
  <si>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</si>
  <si>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</si>
  <si>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</si>
  <si>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</si>
  <si>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</si>
  <si>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</si>
  <si>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</si>
  <si>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</si>
  <si>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</si>
  <si>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</si>
  <si>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</si>
  <si>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</si>
  <si>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</si>
  <si>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</si>
  <si>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</si>
  <si>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</si>
  <si>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</si>
  <si>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</si>
  <si>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</si>
  <si>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</si>
  <si>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</si>
  <si>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</si>
  <si>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</si>
  <si>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</si>
  <si>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</si>
  <si>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</si>
  <si>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</si>
  <si>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</si>
  <si>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</si>
  <si>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</si>
  <si>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</si>
  <si>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</si>
  <si>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</si>
  <si>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</si>
  <si>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</si>
  <si>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</si>
  <si>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</si>
  <si>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</si>
  <si>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</si>
  <si>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</si>
  <si>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</si>
  <si>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</si>
  <si>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</si>
  <si>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</si>
  <si>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</si>
  <si>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</si>
  <si>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</si>
  <si>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</si>
  <si>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</si>
  <si>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</si>
  <si>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</si>
  <si>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</si>
  <si>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</si>
  <si>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</si>
  <si>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</si>
  <si>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</si>
  <si>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</si>
  <si>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</si>
  <si>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</si>
  <si>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</si>
  <si>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</si>
  <si>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</si>
  <si>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</si>
  <si>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</si>
  <si>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</si>
  <si>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</si>
  <si>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</si>
  <si>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</si>
  <si>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</si>
  <si>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</si>
  <si>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</si>
  <si>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</si>
  <si>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</si>
  <si>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</si>
  <si>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</si>
  <si>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</si>
  <si>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</si>
  <si>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</si>
  <si>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</si>
  <si>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</si>
  <si>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</si>
  <si>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</si>
  <si>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</si>
  <si>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</si>
  <si>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</si>
  <si>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</si>
  <si>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</si>
  <si>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</si>
  <si>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</si>
  <si>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</si>
  <si>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</si>
  <si>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</si>
  <si>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</si>
  <si>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</si>
  <si>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</si>
  <si>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</si>
  <si>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</si>
  <si>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</si>
  <si>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</si>
  <si>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</si>
  <si>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</si>
  <si>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</si>
  <si>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</si>
  <si>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</si>
  <si>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</si>
  <si>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</si>
  <si>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</si>
  <si>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</si>
  <si>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</si>
  <si>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</si>
  <si>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</si>
  <si>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</si>
  <si>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</si>
  <si>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</si>
  <si>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</si>
  <si>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</si>
  <si>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</si>
  <si>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</si>
  <si>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</si>
  <si>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</si>
  <si>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</si>
  <si>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</si>
  <si>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</si>
  <si>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</si>
  <si>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</si>
  <si>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</si>
  <si>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</si>
  <si>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</si>
  <si>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</si>
  <si>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</si>
  <si>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</si>
  <si>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</si>
  <si>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</si>
  <si>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</si>
  <si>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</si>
  <si>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</si>
  <si>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</si>
  <si>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</si>
  <si>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</si>
  <si>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</si>
  <si>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</si>
  <si>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</si>
  <si>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</si>
  <si>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</si>
  <si>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</si>
  <si>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</si>
  <si>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</si>
  <si>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</si>
  <si>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</si>
  <si>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</si>
  <si>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</si>
  <si>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</si>
  <si>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</si>
  <si>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</si>
  <si>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</si>
  <si>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</si>
  <si>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</si>
  <si>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</si>
  <si>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</si>
  <si>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</si>
  <si>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</si>
  <si>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</si>
  <si>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</si>
  <si>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</si>
  <si>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</si>
  <si>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</si>
  <si>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</si>
  <si>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</si>
  <si>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</si>
  <si>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</si>
  <si>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</si>
  <si>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</si>
  <si>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</si>
  <si>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</si>
  <si>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</si>
  <si>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</si>
  <si>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</si>
  <si>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</si>
  <si>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</si>
  <si>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</si>
  <si>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</si>
  <si>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</si>
  <si>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</si>
  <si>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</si>
  <si>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</si>
  <si>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</si>
  <si>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</si>
  <si>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</si>
  <si>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</si>
  <si>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</si>
  <si>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</si>
  <si>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</si>
  <si>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</si>
  <si>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</si>
  <si>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</si>
  <si>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</si>
  <si>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</si>
  <si>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</si>
  <si>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</si>
  <si>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</si>
  <si>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</si>
  <si>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</si>
  <si>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</si>
  <si>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</si>
  <si>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</si>
  <si>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</si>
  <si>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</si>
  <si>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</si>
  <si>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</si>
  <si>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</si>
  <si>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</si>
  <si>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</si>
  <si>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</si>
  <si>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</si>
  <si>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</si>
  <si>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</si>
  <si>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</si>
  <si>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</si>
  <si>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</si>
  <si>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</si>
  <si>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</si>
  <si>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</si>
  <si>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</si>
  <si>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</si>
  <si>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</si>
  <si>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</si>
  <si>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</si>
  <si>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</si>
  <si>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</si>
  <si>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</si>
  <si>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</si>
  <si>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</si>
  <si>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</si>
  <si>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</si>
  <si>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</si>
  <si>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</si>
  <si>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</si>
  <si>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</si>
  <si>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</si>
  <si>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</si>
  <si>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</si>
  <si>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</si>
  <si>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</si>
  <si>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</si>
  <si>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</si>
  <si>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</si>
  <si>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</si>
  <si>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</si>
  <si>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</si>
  <si>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</si>
  <si>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</si>
  <si>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</si>
  <si>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</si>
  <si>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</si>
  <si>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</si>
  <si>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</si>
  <si>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</si>
  <si>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</si>
  <si>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</si>
  <si>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</si>
  <si>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</si>
  <si>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</si>
  <si>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</si>
  <si>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</si>
  <si>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</si>
  <si>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</si>
  <si>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</si>
  <si>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</si>
  <si>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</si>
  <si>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</si>
  <si>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</si>
  <si>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</si>
  <si>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</si>
  <si>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</si>
  <si>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</si>
  <si>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</si>
  <si>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</si>
  <si>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</si>
  <si>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</si>
  <si>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</si>
  <si>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</si>
  <si>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</si>
  <si>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</si>
  <si>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</si>
  <si>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</si>
  <si>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</si>
  <si>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</si>
  <si>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</si>
  <si>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</si>
  <si>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</si>
  <si>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</si>
  <si>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</si>
  <si>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</si>
  <si>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</si>
  <si>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</si>
  <si>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</si>
  <si>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</si>
  <si>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</si>
  <si>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</si>
  <si>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</si>
  <si>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</si>
  <si>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</si>
  <si>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</si>
  <si>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</si>
  <si>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</si>
  <si>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</si>
  <si>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</si>
  <si>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</si>
  <si>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</si>
  <si>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</si>
  <si>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</si>
  <si>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</si>
  <si>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</si>
  <si>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</si>
  <si>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</si>
  <si>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</si>
  <si>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</si>
  <si>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</si>
  <si>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</si>
  <si>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</si>
  <si>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</si>
  <si>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</si>
  <si>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</si>
  <si>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</si>
  <si>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</si>
  <si>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</si>
  <si>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</si>
  <si>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</si>
  <si>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</si>
  <si>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</si>
  <si>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</si>
  <si>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</si>
  <si>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</si>
  <si>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</si>
  <si>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</si>
  <si>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</si>
  <si>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</si>
  <si>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</si>
  <si>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</si>
  <si>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</si>
  <si>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</si>
  <si>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</si>
  <si>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</si>
  <si>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</si>
  <si>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</si>
  <si>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</si>
  <si>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</si>
  <si>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</si>
  <si>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</si>
  <si>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</si>
  <si>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</si>
  <si>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</si>
  <si>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</si>
  <si>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</si>
  <si>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</si>
  <si>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</si>
  <si>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</si>
  <si>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</si>
  <si>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</si>
  <si>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</si>
  <si>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</si>
  <si>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</si>
  <si>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</si>
  <si>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</si>
  <si>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</si>
  <si>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</si>
  <si>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</si>
  <si>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</si>
  <si>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</si>
  <si>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</si>
  <si>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</si>
  <si>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</si>
  <si>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</si>
  <si>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</si>
  <si>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</si>
  <si>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</si>
  <si>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</si>
  <si>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</si>
  <si>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</si>
  <si>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</si>
  <si>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</si>
  <si>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</si>
  <si>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</si>
  <si>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</si>
  <si>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</si>
  <si>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</si>
  <si>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</si>
  <si>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</si>
  <si>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</si>
  <si>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</si>
  <si>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</si>
  <si>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</si>
  <si>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</si>
  <si>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</si>
  <si>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</si>
  <si>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</si>
  <si>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</si>
  <si>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</si>
  <si>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</si>
  <si>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</si>
  <si>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</si>
  <si>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</si>
  <si>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</si>
  <si>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</si>
  <si>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</si>
  <si>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</si>
  <si>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</si>
  <si>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</si>
  <si>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</si>
  <si>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</si>
  <si>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</si>
  <si>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</si>
  <si>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</si>
  <si>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</si>
  <si>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</si>
  <si>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</si>
  <si>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</si>
  <si>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</si>
  <si>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</si>
  <si>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</si>
  <si>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</si>
  <si>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</si>
  <si>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</si>
  <si>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</si>
  <si>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</si>
  <si>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</si>
  <si>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</si>
  <si>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</si>
  <si>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</si>
  <si>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</si>
  <si>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</si>
  <si>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</si>
  <si>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</si>
  <si>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</si>
  <si>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</si>
  <si>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</si>
  <si>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</si>
  <si>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</si>
  <si>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</si>
  <si>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</si>
  <si>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</si>
  <si>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</si>
  <si>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</si>
  <si>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</si>
  <si>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</si>
  <si>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</si>
  <si>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</si>
  <si>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</si>
  <si>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</si>
  <si>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</si>
  <si>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</si>
  <si>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</si>
  <si>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</si>
  <si>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</si>
  <si>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</si>
  <si>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</si>
  <si>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</si>
  <si>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</si>
  <si>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</si>
  <si>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</si>
  <si>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</si>
  <si>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</si>
  <si>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</si>
  <si>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</si>
  <si>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</si>
  <si>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</si>
  <si>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</si>
  <si>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</si>
  <si>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</si>
  <si>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</si>
  <si>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</si>
  <si>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</si>
  <si>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</si>
  <si>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</si>
  <si>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</si>
  <si>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</si>
  <si>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</si>
  <si>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</si>
  <si>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</si>
  <si>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</si>
  <si>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</si>
  <si>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</si>
  <si>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</si>
  <si>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</si>
  <si>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</si>
  <si>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</si>
  <si>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</si>
  <si>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</si>
  <si>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</si>
  <si>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</si>
  <si>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</si>
  <si>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</si>
  <si>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</si>
  <si>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</si>
  <si>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</si>
  <si>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</si>
  <si>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</si>
  <si>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</si>
  <si>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</si>
  <si>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</si>
  <si>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</si>
  <si>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</si>
  <si>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</si>
  <si>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</si>
  <si>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</si>
  <si>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</si>
  <si>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</si>
  <si>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</si>
  <si>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</si>
  <si>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</si>
  <si>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</si>
  <si>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</si>
  <si>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</si>
  <si>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</si>
  <si>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</si>
  <si>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</si>
  <si>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</si>
  <si>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</si>
  <si>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</si>
  <si>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</si>
  <si>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</si>
  <si>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</si>
  <si>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</si>
  <si>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</si>
  <si>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</si>
  <si>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</si>
  <si>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</si>
  <si>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</si>
  <si>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</si>
  <si>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</si>
  <si>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</si>
  <si>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</si>
  <si>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</si>
  <si>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</si>
  <si>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</si>
  <si>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</si>
  <si>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</si>
  <si>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</si>
  <si>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</si>
  <si>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</si>
  <si>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</si>
  <si>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</si>
  <si>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</si>
  <si>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</si>
  <si>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</si>
  <si>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</si>
  <si>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</si>
  <si>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</si>
  <si>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</si>
  <si>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</si>
  <si>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</si>
  <si>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</si>
  <si>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</si>
  <si>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</si>
  <si>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</si>
  <si>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</si>
  <si>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</si>
  <si>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</si>
  <si>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</si>
  <si>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</si>
  <si>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</si>
  <si>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</si>
  <si>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</si>
  <si>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</si>
  <si>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</si>
  <si>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</si>
  <si>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</si>
  <si>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</si>
  <si>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</si>
  <si>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</si>
  <si>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</si>
  <si>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</si>
  <si>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</si>
  <si>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</si>
  <si>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</si>
  <si>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</si>
  <si>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</si>
  <si>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</si>
  <si>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</si>
  <si>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</si>
  <si>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</si>
  <si>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</si>
  <si>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</si>
  <si>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</si>
  <si>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</si>
  <si>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</si>
  <si>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</si>
  <si>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</si>
  <si>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</si>
  <si>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</si>
  <si>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</si>
  <si>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</si>
  <si>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</si>
  <si>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</si>
  <si>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</si>
  <si>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</si>
  <si>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</si>
  <si>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</si>
  <si>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</si>
  <si>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</si>
  <si>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</si>
  <si>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</si>
  <si>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</si>
  <si>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</si>
  <si>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</si>
  <si>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</si>
  <si>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</si>
  <si>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</si>
  <si>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</si>
  <si>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</si>
  <si>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</si>
  <si>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</si>
  <si>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</si>
  <si>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</si>
  <si>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</si>
  <si>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</si>
  <si>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</si>
  <si>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</si>
  <si>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</si>
  <si>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</si>
  <si>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</si>
  <si>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</si>
  <si>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</si>
  <si>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</si>
  <si>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</si>
  <si>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</si>
  <si>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</si>
  <si>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</si>
  <si>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</si>
  <si>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</si>
  <si>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</si>
  <si>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</si>
  <si>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</si>
  <si>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</si>
  <si>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</si>
  <si>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</si>
  <si>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</si>
  <si>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</si>
  <si>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</si>
  <si>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</si>
  <si>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</si>
  <si>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</si>
  <si>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</si>
  <si>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</si>
  <si>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</si>
  <si>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</si>
  <si>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</si>
  <si>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</si>
  <si>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</si>
  <si>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</si>
  <si>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</si>
  <si>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</si>
  <si>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</si>
  <si>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</si>
  <si>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</si>
  <si>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</si>
  <si>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</si>
  <si>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</si>
  <si>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</si>
  <si>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</si>
  <si>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</si>
  <si>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</si>
  <si>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</si>
  <si>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</si>
  <si>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</si>
  <si>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</si>
  <si>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</si>
  <si>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</si>
  <si>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</si>
  <si>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</si>
  <si>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</si>
  <si>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</si>
  <si>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</si>
  <si>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</si>
  <si>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</si>
  <si>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</si>
  <si>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</si>
  <si>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</si>
  <si>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</si>
  <si>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</si>
  <si>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</si>
  <si>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</si>
  <si>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</si>
  <si>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</si>
  <si>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</si>
  <si>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</si>
  <si>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</si>
  <si>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</si>
  <si>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</si>
  <si>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</si>
  <si>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</si>
  <si>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</si>
  <si>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</si>
  <si>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</si>
  <si>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</si>
  <si>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</si>
  <si>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</si>
  <si>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</si>
  <si>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</si>
  <si>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</si>
  <si>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</si>
  <si>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</si>
  <si>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</si>
  <si>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</si>
  <si>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</si>
  <si>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</si>
  <si>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</si>
  <si>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</si>
  <si>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</si>
  <si>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</si>
  <si>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</si>
  <si>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</si>
  <si>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</si>
  <si>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</si>
  <si>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</si>
  <si>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</si>
  <si>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</si>
  <si>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</si>
  <si>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</si>
  <si>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</si>
  <si>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</si>
  <si>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</si>
  <si>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</si>
  <si>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</si>
  <si>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</si>
  <si>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</si>
  <si>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</si>
  <si>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</si>
  <si>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</si>
  <si>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</si>
  <si>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</si>
  <si>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</si>
  <si>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</si>
  <si>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</si>
  <si>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</si>
  <si>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</si>
  <si>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</si>
  <si>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</si>
  <si>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</si>
  <si>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</si>
  <si>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</si>
  <si>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</si>
  <si>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</si>
  <si>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</si>
  <si>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</si>
  <si>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</si>
  <si>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</si>
  <si>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</si>
  <si>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</si>
  <si>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</si>
  <si>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</si>
  <si>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</si>
  <si>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</si>
  <si>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</si>
  <si>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</si>
  <si>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</si>
  <si>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</si>
  <si>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</si>
  <si>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</si>
  <si>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</si>
  <si>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</si>
  <si>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</si>
  <si>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</si>
  <si>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</si>
  <si>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</si>
  <si>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</si>
  <si>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</si>
  <si>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</si>
  <si>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</si>
  <si>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</si>
  <si>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</si>
  <si>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</si>
  <si>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</si>
  <si>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</si>
  <si>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</si>
  <si>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</si>
  <si>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</si>
  <si>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</si>
  <si>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</si>
  <si>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</si>
  <si>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</si>
  <si>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</si>
  <si>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</si>
  <si>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</si>
  <si>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</si>
  <si>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</si>
  <si>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</si>
  <si>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</si>
  <si>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</si>
  <si>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</si>
  <si>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</si>
  <si>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</si>
  <si>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</si>
  <si>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</si>
  <si>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</si>
  <si>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</si>
  <si>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</si>
  <si>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</si>
  <si>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</si>
  <si>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</si>
  <si>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</si>
  <si>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</si>
  <si>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</si>
  <si>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</si>
  <si>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</si>
  <si>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</si>
  <si>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</si>
  <si>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</si>
  <si>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</si>
  <si>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</si>
  <si>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</si>
  <si>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</si>
  <si>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</si>
  <si>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</si>
  <si>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</si>
  <si>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</si>
  <si>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</si>
  <si>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</si>
  <si>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</si>
  <si>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</si>
  <si>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</si>
  <si>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</si>
  <si>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</si>
  <si>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</si>
  <si>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</si>
  <si>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</si>
  <si>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</si>
  <si>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</si>
  <si>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</si>
  <si>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</si>
  <si>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</si>
  <si>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</si>
  <si>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</si>
  <si>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</si>
  <si>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</si>
  <si>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</si>
  <si>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</si>
  <si>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</si>
  <si>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</si>
  <si>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</si>
  <si>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</si>
  <si>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</si>
  <si>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</si>
  <si>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</si>
  <si>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</si>
  <si>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</si>
  <si>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</si>
  <si>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</si>
  <si>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</si>
  <si>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</si>
  <si>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</si>
  <si>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</si>
  <si>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</si>
  <si>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</si>
  <si>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</si>
  <si>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</si>
  <si>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</si>
  <si>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</si>
  <si>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</si>
  <si>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</si>
  <si>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</si>
  <si>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</si>
  <si>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</si>
  <si>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</si>
  <si>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</si>
  <si>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</si>
  <si>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</si>
  <si>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</si>
  <si>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</si>
  <si>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</si>
  <si>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</si>
  <si>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</si>
  <si>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</si>
  <si>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</si>
  <si>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</si>
  <si>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</si>
  <si>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</si>
  <si>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</si>
  <si>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</si>
  <si>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</si>
  <si>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</si>
  <si>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</si>
  <si>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</si>
  <si>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</si>
  <si>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</si>
  <si>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</si>
  <si>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</si>
  <si>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</si>
  <si>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</si>
  <si>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</si>
  <si>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</si>
  <si>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</si>
  <si>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</si>
  <si>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</si>
  <si>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</si>
  <si>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</si>
  <si>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</si>
  <si>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</si>
  <si>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</si>
  <si>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</si>
  <si>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</si>
  <si>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</si>
  <si>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</si>
  <si>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</si>
  <si>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</si>
  <si>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</si>
  <si>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</si>
  <si>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</si>
  <si>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</si>
  <si>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</si>
  <si>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</si>
  <si>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</si>
  <si>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</si>
  <si>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</si>
  <si>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</si>
  <si>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</si>
  <si>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</si>
  <si>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</si>
  <si>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</si>
  <si>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</si>
  <si>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</si>
  <si>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</si>
  <si>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</si>
  <si>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</si>
  <si>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</si>
  <si>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</si>
  <si>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</si>
  <si>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</si>
  <si>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</si>
  <si>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</si>
  <si>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</si>
  <si>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</si>
  <si>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</si>
  <si>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</si>
  <si>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</si>
  <si>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</si>
  <si>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</si>
  <si>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</si>
  <si>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</si>
  <si>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</si>
  <si>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</si>
  <si>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</si>
  <si>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</si>
  <si>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</si>
  <si>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</si>
  <si>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</si>
  <si>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</si>
  <si>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</si>
  <si>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</si>
  <si>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</si>
  <si>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</si>
  <si>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</si>
  <si>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</si>
  <si>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</si>
  <si>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</si>
  <si>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</si>
  <si>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</si>
  <si>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</si>
  <si>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</si>
  <si>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</si>
  <si>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</si>
  <si>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</si>
  <si>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</si>
  <si>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</si>
  <si>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</si>
  <si>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</si>
  <si>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</si>
  <si>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</si>
  <si>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</si>
  <si>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</si>
  <si>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</si>
  <si>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</si>
  <si>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</si>
  <si>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</si>
  <si>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</si>
  <si>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</si>
  <si>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</si>
  <si>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</si>
  <si>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</si>
  <si>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</si>
  <si>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</si>
  <si>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</si>
  <si>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</si>
  <si>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</si>
  <si>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</si>
  <si>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</si>
  <si>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</si>
  <si>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</si>
  <si>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</si>
  <si>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</si>
  <si>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</si>
  <si>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</si>
  <si>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</si>
  <si>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</si>
  <si>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</si>
  <si>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</si>
  <si>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</si>
  <si>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</si>
  <si>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</si>
  <si>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</si>
  <si>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</si>
  <si>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</si>
  <si>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</si>
  <si>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</si>
  <si>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</si>
  <si>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</si>
  <si>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</si>
  <si>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</si>
  <si>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</si>
  <si>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</si>
  <si>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</si>
  <si>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</si>
  <si>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</si>
  <si>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</si>
  <si>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</si>
  <si>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</si>
  <si>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</si>
  <si>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</si>
  <si>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</si>
  <si>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</si>
  <si>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</si>
  <si>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</si>
  <si>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</si>
  <si>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</si>
  <si>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</si>
  <si>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</si>
  <si>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</si>
  <si>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</si>
  <si>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</si>
  <si>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</si>
  <si>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</si>
  <si>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</si>
  <si>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</si>
  <si>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</si>
  <si>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</si>
  <si>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</si>
  <si>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</si>
  <si>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</si>
  <si>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</si>
  <si>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</si>
  <si>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</si>
  <si>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</si>
  <si>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</si>
  <si>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</si>
  <si>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</si>
  <si>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</si>
  <si>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</si>
  <si>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</si>
  <si>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</si>
  <si>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</si>
  <si>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</si>
  <si>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</si>
  <si>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</si>
  <si>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</si>
  <si>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</si>
  <si>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</si>
  <si>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</si>
  <si>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</si>
  <si>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</si>
  <si>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</si>
  <si>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</si>
  <si>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</si>
  <si>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</si>
  <si>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</si>
  <si>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</si>
  <si>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</si>
  <si>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</si>
  <si>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</si>
  <si>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</si>
  <si>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</si>
  <si>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</si>
  <si>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</si>
  <si>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</si>
  <si>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</si>
  <si>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</si>
  <si>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</si>
  <si>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</si>
  <si>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</si>
  <si>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</si>
  <si>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</si>
  <si>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</si>
  <si>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</si>
  <si>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</si>
  <si>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</si>
  <si>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</si>
  <si>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</si>
  <si>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</si>
  <si>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</si>
  <si>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</si>
  <si>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</si>
  <si>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</si>
  <si>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</si>
  <si>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</si>
  <si>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</si>
  <si>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</si>
  <si>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</si>
  <si>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</si>
  <si>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</si>
  <si>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</si>
  <si>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</si>
  <si>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</si>
  <si>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</si>
  <si>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</si>
  <si>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</si>
  <si>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</si>
  <si>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</si>
  <si>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</si>
  <si>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</si>
  <si>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</si>
  <si>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</si>
  <si>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</si>
  <si>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</si>
  <si>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</si>
  <si>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</si>
  <si>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</si>
  <si>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</si>
  <si>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</si>
  <si>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</si>
  <si>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</si>
  <si>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</si>
  <si>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</si>
  <si>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</si>
  <si>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</si>
  <si>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</si>
  <si>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</si>
  <si>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</si>
  <si>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</si>
  <si>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</si>
  <si>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</si>
  <si>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</si>
  <si>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</si>
  <si>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</si>
  <si>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</si>
  <si>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</si>
  <si>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</si>
  <si>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</si>
  <si>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</si>
  <si>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</si>
  <si>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</si>
  <si>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</si>
  <si>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</si>
  <si>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</si>
  <si>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</si>
  <si>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</si>
  <si>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</si>
  <si>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</si>
  <si>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</si>
  <si>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</si>
  <si>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</si>
  <si>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</si>
  <si>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</si>
  <si>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</si>
  <si>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</si>
  <si>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</si>
  <si>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</si>
  <si>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</si>
  <si>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</si>
  <si>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</si>
  <si>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</si>
  <si>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</si>
  <si>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</si>
  <si>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</si>
  <si>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</si>
  <si>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</si>
  <si>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</si>
  <si>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</si>
  <si>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</si>
  <si>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</si>
  <si>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</si>
  <si>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</si>
  <si>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</si>
  <si>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</si>
  <si>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</si>
  <si>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</si>
  <si>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</si>
  <si>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</si>
  <si>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</si>
  <si>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</si>
  <si>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</si>
  <si>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</si>
  <si>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</si>
  <si>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</si>
  <si>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</si>
  <si>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</si>
  <si>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</si>
  <si>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</si>
  <si>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</si>
  <si>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</si>
  <si>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</si>
  <si>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</si>
  <si>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</si>
  <si>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</si>
  <si>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</si>
  <si>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</si>
  <si>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</si>
  <si>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</si>
  <si>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</si>
  <si>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</si>
  <si>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</si>
  <si>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</si>
  <si>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</si>
  <si>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</si>
  <si>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</si>
  <si>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</si>
  <si>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</si>
  <si>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</si>
  <si>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</si>
  <si>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</si>
  <si>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</si>
  <si>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</si>
  <si>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</si>
  <si>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</si>
  <si>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</si>
  <si>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</si>
  <si>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</si>
  <si>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</si>
  <si>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</si>
  <si>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</si>
  <si>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</si>
  <si>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</si>
  <si>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</si>
  <si>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</si>
  <si>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</si>
  <si>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</si>
  <si>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</si>
  <si>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</si>
  <si>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</si>
  <si>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</si>
  <si>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</si>
  <si>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</si>
  <si>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</si>
  <si>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</si>
  <si>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</si>
  <si>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</si>
  <si>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</si>
  <si>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</si>
  <si>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</si>
  <si>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</si>
  <si>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</si>
  <si>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</si>
  <si>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</si>
  <si>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</si>
  <si>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</si>
  <si>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</si>
  <si>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</si>
  <si>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</si>
  <si>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</si>
  <si>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</si>
  <si>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</si>
  <si>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</si>
  <si>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</si>
  <si>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</si>
  <si>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</si>
  <si>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</si>
  <si>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</si>
  <si>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</si>
  <si>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</si>
  <si>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</si>
  <si>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</si>
  <si>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</si>
  <si>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</si>
  <si>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</si>
  <si>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</si>
  <si>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</si>
  <si>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</si>
  <si>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</si>
  <si>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</si>
  <si>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</si>
  <si>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</si>
  <si>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</si>
  <si>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</si>
  <si>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</si>
  <si>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</si>
  <si>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</si>
  <si>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</si>
  <si>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</si>
  <si>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</si>
  <si>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</si>
  <si>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</si>
  <si>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</si>
  <si>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</si>
  <si>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</si>
  <si>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</si>
  <si>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</si>
  <si>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</si>
  <si>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</si>
  <si>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</si>
  <si>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</si>
  <si>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</si>
  <si>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</si>
  <si>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</si>
  <si>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</si>
  <si>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</si>
  <si>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</si>
  <si>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</si>
  <si>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</si>
  <si>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</si>
  <si>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</si>
  <si>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</si>
  <si>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</si>
  <si>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</si>
  <si>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</si>
  <si>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</si>
  <si>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</si>
  <si>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</si>
  <si>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</si>
  <si>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</si>
  <si>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</si>
  <si>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</si>
  <si>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</si>
  <si>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</si>
  <si>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</si>
  <si>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</si>
  <si>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</si>
  <si>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</si>
  <si>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</si>
  <si>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</si>
  <si>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</si>
  <si>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</si>
  <si>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</si>
  <si>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</si>
  <si>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</si>
  <si>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</si>
  <si>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</si>
  <si>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</si>
  <si>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</si>
  <si>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</si>
  <si>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</si>
  <si>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</si>
  <si>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</si>
  <si>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</si>
  <si>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</si>
  <si>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</si>
  <si>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</si>
  <si>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</si>
  <si>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</si>
  <si>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</si>
  <si>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</si>
  <si>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</si>
  <si>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</si>
  <si>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</si>
  <si>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</si>
  <si>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</si>
  <si>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</si>
  <si>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</si>
  <si>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</si>
  <si>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</si>
  <si>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</si>
  <si>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</si>
  <si>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</si>
  <si>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</si>
  <si>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</si>
  <si>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</si>
  <si>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</si>
  <si>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</si>
  <si>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</si>
  <si>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</si>
  <si>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</si>
  <si>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</si>
  <si>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</si>
  <si>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</si>
  <si>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</si>
  <si>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</si>
  <si>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</si>
  <si>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</si>
  <si>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</si>
  <si>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</si>
  <si>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</si>
  <si>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</si>
  <si>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</si>
  <si>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</si>
  <si>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</si>
  <si>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</si>
  <si>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</si>
  <si>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</si>
  <si>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</si>
  <si>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</si>
  <si>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</si>
  <si>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</si>
  <si>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</si>
  <si>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</si>
  <si>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</si>
  <si>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</si>
  <si>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</si>
  <si>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</si>
  <si>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</si>
  <si>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</si>
  <si>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</si>
  <si>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</si>
  <si>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</si>
  <si>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</si>
  <si>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</si>
  <si>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</si>
  <si>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</si>
  <si>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</si>
  <si>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</si>
  <si>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</si>
  <si>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</si>
  <si>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</si>
  <si>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</si>
  <si>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</si>
  <si>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</si>
  <si>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</si>
  <si>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</si>
  <si>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</si>
  <si>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</si>
  <si>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</si>
  <si>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</si>
  <si>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</si>
  <si>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</si>
  <si>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</si>
  <si>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</si>
  <si>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</si>
  <si>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</si>
  <si>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</si>
  <si>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</si>
  <si>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</si>
  <si>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</si>
  <si>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</si>
  <si>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</si>
  <si>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</si>
  <si>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</si>
  <si>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</si>
  <si>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</si>
  <si>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</si>
  <si>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</si>
  <si>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</si>
  <si>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</si>
  <si>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</si>
  <si>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</si>
  <si>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</si>
  <si>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</si>
  <si>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</si>
  <si>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</si>
  <si>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</si>
  <si>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</si>
  <si>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</si>
  <si>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</si>
  <si>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</si>
  <si>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</si>
  <si>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</si>
  <si>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</si>
  <si>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</si>
  <si>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</si>
  <si>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</si>
  <si>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</si>
  <si>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</si>
  <si>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</si>
  <si>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</si>
  <si>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</si>
  <si>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</si>
  <si>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</si>
  <si>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</si>
  <si>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</si>
  <si>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</si>
  <si>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</si>
  <si>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</si>
  <si>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</si>
  <si>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</si>
  <si>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</si>
  <si>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</si>
  <si>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</si>
  <si>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</si>
  <si>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</si>
  <si>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</si>
  <si>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</si>
  <si>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</si>
  <si>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</si>
  <si>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</si>
  <si>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</si>
  <si>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</si>
  <si>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</si>
  <si>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</si>
  <si>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</si>
  <si>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</si>
  <si>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</si>
  <si>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</si>
  <si>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</si>
  <si>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</si>
  <si>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</si>
  <si>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</si>
  <si>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</si>
  <si>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</si>
  <si>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</si>
  <si>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</si>
  <si>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</si>
  <si>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</si>
  <si>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</si>
  <si>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</si>
  <si>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</si>
  <si>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</si>
  <si>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</si>
  <si>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</si>
  <si>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</si>
  <si>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</si>
  <si>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</si>
  <si>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</si>
  <si>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</si>
  <si>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</si>
  <si>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</si>
  <si>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</si>
  <si>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</si>
  <si>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</si>
  <si>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</si>
  <si>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</si>
  <si>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</si>
  <si>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</si>
  <si>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</si>
  <si>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</si>
  <si>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</si>
  <si>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</si>
  <si>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</si>
  <si>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</si>
  <si>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</si>
  <si>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</si>
  <si>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</si>
  <si>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</si>
  <si>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</si>
  <si>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</si>
  <si>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</si>
  <si>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</si>
  <si>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</si>
  <si>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</si>
  <si>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</si>
  <si>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</si>
  <si>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</si>
  <si>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</si>
  <si>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</si>
  <si>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</si>
  <si>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</si>
  <si>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</si>
  <si>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</si>
  <si>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</si>
  <si>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</si>
  <si>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</si>
  <si>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</si>
  <si>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</si>
  <si>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</si>
  <si>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</si>
  <si>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</si>
  <si>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</si>
  <si>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</si>
  <si>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</si>
  <si>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</si>
  <si>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</si>
  <si>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</si>
  <si>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</si>
  <si>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</si>
  <si>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</si>
  <si>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</si>
  <si>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</si>
  <si>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</si>
  <si>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</si>
  <si>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</si>
  <si>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</si>
  <si>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</si>
  <si>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</si>
  <si>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</si>
  <si>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</si>
  <si>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</si>
  <si>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</si>
  <si>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</si>
  <si>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</si>
  <si>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</si>
  <si>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</si>
  <si>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</si>
  <si>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</si>
  <si>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</si>
  <si>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</si>
  <si>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</si>
  <si>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</si>
  <si>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</si>
  <si>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</si>
  <si>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</si>
  <si>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</si>
  <si>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</si>
  <si>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</si>
  <si>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</si>
  <si>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</si>
  <si>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</si>
  <si>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</si>
  <si>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</si>
  <si>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</si>
  <si>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</si>
  <si>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</si>
  <si>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</si>
  <si>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</si>
  <si>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</si>
  <si>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</si>
  <si>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</si>
  <si>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</si>
  <si>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</si>
  <si>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</si>
  <si>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</si>
  <si>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</si>
  <si>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</si>
  <si>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</si>
  <si>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</si>
  <si>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</si>
  <si>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</si>
  <si>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</si>
  <si>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</si>
  <si>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</si>
  <si>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</si>
  <si>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</si>
  <si>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</si>
  <si>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</si>
  <si>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</si>
  <si>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</si>
  <si>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</si>
  <si>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</si>
  <si>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</si>
  <si>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</si>
  <si>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</si>
  <si>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</si>
  <si>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</si>
  <si>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</si>
  <si>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</si>
  <si>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</si>
  <si>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</si>
  <si>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</si>
  <si>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</si>
  <si>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</si>
  <si>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</si>
  <si>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</si>
  <si>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</si>
  <si>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</si>
  <si>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</si>
  <si>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</si>
  <si>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</si>
  <si>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</si>
  <si>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</si>
  <si>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</si>
  <si>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</si>
  <si>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</si>
  <si>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</si>
  <si>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</si>
  <si>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</si>
  <si>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</si>
  <si>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</si>
  <si>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</si>
  <si>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</si>
  <si>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</si>
  <si>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</si>
  <si>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</si>
  <si>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</si>
  <si>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</si>
  <si>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</si>
  <si>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</si>
  <si>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</si>
  <si>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</si>
  <si>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</si>
  <si>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</si>
  <si>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</si>
  <si>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</si>
  <si>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</si>
  <si>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</si>
  <si>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</si>
  <si>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</si>
  <si>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</si>
  <si>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</si>
  <si>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</si>
  <si>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</si>
  <si>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</si>
  <si>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</si>
  <si>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</si>
  <si>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</si>
  <si>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</si>
  <si>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</si>
  <si>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</si>
  <si>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</si>
  <si>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</si>
  <si>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</si>
  <si>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</si>
  <si>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</si>
  <si>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</si>
  <si>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</si>
  <si>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</si>
  <si>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</si>
  <si>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</si>
  <si>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</si>
  <si>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</si>
  <si>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</si>
  <si>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</si>
  <si>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</si>
  <si>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</si>
  <si>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</si>
  <si>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</si>
  <si>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</si>
  <si>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</si>
  <si>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</si>
  <si>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</si>
  <si>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</si>
  <si>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</si>
  <si>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</si>
  <si>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</si>
  <si>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</si>
  <si>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</si>
  <si>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</si>
  <si>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</si>
  <si>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</si>
  <si>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</si>
  <si>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</si>
  <si>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</si>
  <si>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</si>
  <si>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</si>
  <si>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</si>
  <si>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</si>
  <si>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</si>
  <si>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</si>
  <si>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</si>
  <si>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</si>
  <si>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</si>
  <si>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</si>
  <si>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</si>
  <si>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</si>
  <si>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</si>
  <si>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</si>
  <si>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</si>
  <si>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</si>
  <si>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</si>
  <si>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</si>
  <si>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</si>
  <si>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</si>
  <si>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</si>
  <si>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</si>
  <si>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</si>
  <si>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</si>
  <si>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</si>
  <si>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</si>
  <si>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</si>
  <si>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</si>
  <si>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</si>
  <si>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</si>
  <si>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</si>
  <si>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</si>
  <si>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</si>
  <si>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</si>
  <si>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</si>
  <si>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</si>
  <si>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</si>
  <si>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</si>
  <si>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</si>
  <si>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</si>
  <si>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</si>
  <si>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</si>
  <si>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</si>
  <si>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</si>
  <si>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</si>
  <si>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</si>
  <si>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</si>
  <si>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</si>
  <si>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</si>
  <si>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</si>
  <si>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</si>
  <si>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</si>
  <si>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</si>
  <si>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</si>
  <si>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</si>
  <si>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</si>
  <si>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</si>
  <si>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</si>
  <si>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</si>
  <si>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</si>
  <si>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</si>
  <si>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</si>
  <si>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</si>
  <si>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</si>
  <si>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</si>
  <si>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</si>
  <si>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</si>
  <si>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</si>
  <si>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</si>
  <si>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</si>
  <si>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</si>
  <si>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</si>
  <si>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</si>
  <si>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</si>
  <si>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</si>
  <si>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</si>
  <si>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</si>
  <si>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</si>
  <si>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</si>
  <si>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</si>
  <si>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</si>
  <si>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</si>
  <si>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</si>
  <si>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</si>
  <si>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</si>
  <si>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</si>
  <si>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</si>
  <si>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</si>
  <si>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</si>
  <si>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</si>
  <si>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</si>
  <si>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</si>
  <si>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</si>
  <si>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</si>
  <si>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</si>
  <si>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</si>
  <si>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</si>
  <si>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</si>
  <si>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</si>
  <si>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</si>
  <si>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</si>
  <si>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</si>
  <si>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</si>
  <si>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</si>
  <si>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</si>
  <si>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</si>
  <si>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</si>
  <si>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</si>
  <si>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</si>
  <si>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</si>
  <si>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</si>
  <si>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</si>
  <si>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</si>
  <si>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</si>
  <si>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</si>
  <si>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</si>
  <si>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</si>
  <si>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</si>
  <si>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</si>
  <si>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</si>
  <si>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</si>
  <si>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</si>
  <si>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</si>
  <si>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</si>
  <si>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</si>
  <si>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</si>
  <si>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</si>
  <si>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</si>
  <si>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</si>
  <si>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</si>
  <si>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</si>
  <si>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</si>
  <si>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</si>
  <si>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</si>
  <si>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</si>
  <si>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</si>
  <si>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</si>
  <si>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</si>
  <si>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</si>
  <si>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</si>
  <si>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</si>
  <si>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</si>
  <si>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</si>
  <si>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</si>
  <si>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</si>
  <si>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</si>
  <si>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</si>
  <si>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</si>
  <si>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</si>
  <si>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</si>
  <si>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</si>
  <si>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</si>
  <si>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</si>
  <si>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</si>
  <si>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</si>
  <si>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</si>
  <si>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</si>
  <si>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</si>
  <si>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</si>
  <si>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</si>
  <si>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</si>
  <si>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</si>
  <si>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</si>
  <si>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</si>
  <si>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</si>
  <si>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</si>
  <si>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</si>
  <si>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</si>
  <si>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</si>
  <si>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</si>
  <si>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</si>
  <si>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</si>
  <si>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</si>
  <si>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</si>
  <si>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</si>
  <si>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</si>
  <si>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</si>
  <si>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</si>
  <si>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</si>
  <si>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</si>
  <si>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</si>
  <si>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</si>
  <si>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</si>
  <si>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</si>
  <si>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</si>
  <si>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</si>
  <si>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</si>
  <si>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</si>
  <si>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</si>
  <si>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</si>
  <si>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</si>
  <si>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</si>
  <si>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</si>
  <si>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</si>
  <si>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</si>
  <si>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</si>
  <si>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</si>
  <si>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</si>
  <si>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</si>
  <si>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</si>
  <si>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</si>
  <si>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</si>
  <si>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</si>
  <si>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</si>
  <si>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</si>
  <si>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</si>
  <si>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</si>
  <si>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</si>
  <si>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</si>
  <si>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</si>
  <si>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</si>
  <si>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</si>
  <si>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</si>
  <si>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</si>
  <si>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</si>
  <si>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</si>
  <si>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</si>
  <si>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</si>
  <si>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</si>
  <si>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</si>
  <si>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</si>
  <si>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</si>
  <si>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</si>
  <si>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</si>
  <si>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</si>
  <si>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</si>
  <si>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</si>
  <si>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</si>
  <si>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</si>
  <si>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</si>
  <si>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</si>
  <si>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</si>
  <si>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</si>
  <si>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</si>
  <si>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</si>
  <si>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</si>
  <si>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</si>
  <si>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</si>
  <si>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</si>
  <si>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</si>
  <si>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</si>
  <si>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</si>
  <si>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</si>
  <si>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</si>
  <si>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</si>
  <si>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</si>
  <si>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</si>
  <si>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</si>
  <si>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</si>
  <si>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</si>
  <si>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</si>
  <si>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</si>
  <si>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</si>
  <si>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</si>
  <si>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</si>
  <si>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</si>
  <si>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</si>
  <si>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</si>
  <si>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</si>
  <si>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</si>
  <si>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</si>
  <si>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</si>
  <si>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</si>
  <si>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</si>
  <si>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</si>
  <si>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</si>
  <si>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</si>
  <si>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</si>
  <si>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</si>
  <si>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</si>
  <si>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</si>
  <si>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</si>
  <si>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</si>
  <si>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</si>
  <si>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</si>
  <si>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</si>
  <si>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</si>
  <si>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</si>
  <si>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</si>
  <si>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</si>
  <si>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</si>
  <si>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</si>
  <si>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</si>
  <si>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</si>
  <si>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</si>
  <si>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</si>
  <si>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</si>
  <si>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</si>
  <si>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</si>
  <si>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</si>
  <si>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</si>
  <si>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</si>
  <si>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</si>
  <si>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</si>
  <si>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</si>
  <si>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</si>
  <si>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</si>
  <si>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</si>
  <si>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</si>
  <si>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</si>
  <si>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</si>
  <si>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</si>
  <si>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</si>
  <si>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</si>
  <si>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</si>
  <si>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</si>
  <si>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</si>
  <si>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</si>
  <si>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</si>
  <si>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</si>
  <si>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</si>
  <si>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</si>
  <si>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</si>
  <si>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</si>
  <si>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</si>
  <si>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</si>
  <si>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</si>
  <si>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</si>
  <si>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</si>
  <si>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</si>
  <si>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</si>
  <si>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</si>
  <si>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</si>
  <si>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</si>
  <si>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</si>
  <si>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</si>
  <si>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</si>
  <si>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</si>
  <si>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</si>
  <si>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</si>
  <si>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</si>
  <si>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</si>
  <si>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</si>
  <si>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</si>
  <si>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</si>
  <si>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</si>
  <si>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</si>
  <si>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</si>
  <si>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</si>
  <si>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</si>
  <si>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</si>
  <si>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</si>
  <si>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</si>
  <si>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</si>
  <si>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</si>
  <si>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</si>
  <si>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</si>
  <si>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</si>
  <si>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</si>
  <si>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</si>
  <si>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</si>
  <si>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</si>
  <si>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</si>
  <si>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</si>
  <si>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</si>
  <si>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</si>
  <si>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</si>
  <si>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</si>
  <si>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</si>
  <si>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</si>
  <si>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</si>
  <si>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</si>
  <si>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</si>
  <si>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</si>
  <si>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</si>
  <si>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</si>
  <si>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</si>
  <si>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</si>
  <si>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</si>
  <si>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</si>
  <si>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</si>
  <si>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</si>
  <si>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</si>
  <si>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</si>
  <si>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</si>
  <si>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</si>
  <si>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</si>
  <si>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</si>
  <si>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</si>
  <si>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</si>
  <si>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</si>
  <si>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</si>
  <si>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</si>
  <si>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</si>
  <si>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</si>
  <si>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</si>
  <si>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</si>
  <si>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</si>
  <si>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</si>
  <si>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</si>
  <si>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</si>
  <si>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</si>
  <si>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</si>
  <si>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</si>
  <si>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</si>
  <si>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</si>
  <si>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</si>
  <si>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</si>
  <si>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</si>
  <si>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</si>
  <si>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</si>
  <si>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</si>
  <si>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</si>
  <si>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</si>
  <si>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</si>
  <si>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</si>
  <si>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</si>
  <si>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</si>
  <si>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</si>
  <si>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</si>
  <si>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</si>
  <si>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</si>
  <si>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</si>
  <si>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</si>
  <si>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</si>
  <si>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</si>
  <si>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</si>
  <si>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</si>
  <si>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</si>
  <si>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</si>
  <si>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</si>
  <si>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</si>
  <si>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</si>
  <si>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</si>
  <si>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</si>
  <si>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</si>
  <si>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</si>
  <si>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</si>
  <si>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</si>
  <si>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</si>
  <si>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</si>
  <si>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</si>
  <si>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</si>
  <si>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</si>
  <si>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</si>
  <si>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</si>
  <si>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</si>
  <si>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</si>
  <si>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</si>
  <si>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</si>
  <si>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</si>
  <si>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</si>
  <si>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</si>
  <si>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</si>
  <si>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</si>
  <si>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</si>
  <si>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</si>
  <si>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</si>
  <si>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</si>
  <si>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</si>
  <si>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</si>
  <si>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</si>
  <si>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</si>
  <si>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</si>
  <si>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</si>
  <si>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</si>
  <si>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</si>
  <si>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</si>
  <si>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</si>
  <si>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</si>
  <si>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</si>
  <si>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</si>
  <si>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</si>
  <si>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</si>
  <si>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</si>
  <si>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</si>
  <si>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</si>
  <si>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</si>
  <si>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</si>
  <si>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</si>
  <si>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</si>
  <si>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</si>
  <si>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</si>
  <si>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</si>
  <si>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</si>
  <si>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</si>
  <si>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</si>
  <si>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</si>
  <si>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</si>
  <si>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</si>
  <si>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</si>
  <si>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</si>
  <si>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</si>
  <si>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</si>
  <si>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</si>
  <si>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</si>
  <si>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</si>
  <si>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</si>
  <si>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</si>
  <si>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</si>
  <si>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</si>
  <si>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</si>
  <si>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</si>
  <si>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</si>
  <si>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</si>
  <si>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</si>
  <si>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</si>
  <si>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</si>
  <si>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</si>
  <si>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</si>
  <si>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</si>
  <si>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</si>
  <si>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</si>
  <si>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</si>
  <si>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</si>
  <si>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</si>
  <si>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</si>
  <si>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</si>
  <si>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</si>
  <si>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</si>
  <si>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</si>
  <si>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</si>
  <si>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</si>
  <si>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</si>
  <si>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</si>
  <si>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</si>
  <si>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</si>
  <si>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</si>
  <si>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</si>
  <si>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</si>
  <si>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</si>
  <si>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</si>
  <si>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</si>
  <si>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</si>
  <si>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</si>
  <si>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</si>
  <si>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</si>
  <si>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</si>
  <si>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</si>
  <si>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</si>
  <si>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</si>
  <si>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</si>
  <si>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</si>
  <si>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</si>
  <si>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</si>
  <si>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</si>
  <si>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</si>
  <si>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</si>
  <si>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</si>
  <si>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</si>
  <si>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</si>
  <si>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</si>
  <si>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</si>
  <si>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</si>
  <si>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</si>
  <si>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</si>
  <si>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</si>
  <si>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</si>
  <si>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</si>
  <si>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</si>
  <si>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</si>
  <si>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</si>
  <si>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</si>
  <si>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</si>
  <si>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</si>
  <si>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</si>
  <si>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</si>
  <si>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</si>
  <si>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</si>
  <si>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</si>
  <si>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</si>
  <si>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</si>
  <si>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</si>
  <si>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</si>
  <si>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</si>
  <si>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</si>
  <si>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</si>
  <si>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</si>
  <si>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</si>
  <si>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</si>
  <si>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</si>
  <si>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</si>
  <si>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</si>
  <si>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</si>
  <si>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</si>
  <si>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</si>
  <si>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</si>
  <si>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</si>
  <si>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</si>
  <si>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</si>
  <si>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</si>
  <si>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</si>
  <si>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</si>
  <si>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</si>
  <si>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</si>
  <si>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</si>
  <si>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</si>
  <si>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</si>
  <si>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</si>
  <si>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</si>
  <si>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</si>
  <si>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</si>
  <si>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</si>
  <si>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</si>
  <si>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</si>
  <si>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</si>
  <si>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</si>
  <si>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</si>
  <si>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</si>
  <si>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</si>
  <si>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</si>
  <si>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</si>
  <si>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</si>
  <si>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</si>
  <si>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</si>
  <si>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</si>
  <si>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</si>
  <si>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</si>
  <si>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</si>
  <si>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</si>
  <si>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</si>
  <si>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</si>
  <si>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</si>
  <si>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</si>
  <si>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</si>
  <si>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</si>
  <si>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</si>
  <si>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</si>
  <si>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</si>
  <si>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</si>
  <si>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</si>
  <si>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</si>
  <si>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</si>
  <si>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</si>
  <si>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</si>
  <si>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</si>
  <si>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</si>
  <si>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</si>
  <si>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</si>
  <si>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</si>
  <si>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</si>
  <si>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</si>
  <si>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</si>
  <si>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</si>
  <si>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</si>
  <si>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</si>
  <si>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</si>
  <si>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</si>
  <si>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</si>
  <si>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</si>
  <si>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</si>
  <si>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</si>
  <si>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</si>
  <si>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</si>
  <si>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</si>
  <si>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</si>
  <si>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</si>
  <si>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</si>
  <si>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</si>
  <si>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</si>
  <si>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</si>
  <si>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</si>
  <si>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</si>
  <si>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</si>
  <si>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</si>
  <si>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</si>
  <si>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</si>
  <si>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</si>
  <si>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</si>
  <si>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</si>
  <si>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</si>
  <si>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</si>
  <si>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</si>
  <si>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</si>
  <si>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</si>
  <si>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</si>
  <si>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</si>
  <si>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</si>
  <si>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</si>
  <si>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</si>
  <si>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</si>
  <si>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</si>
  <si>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</si>
  <si>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</si>
  <si>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</si>
  <si>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</si>
  <si>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</si>
  <si>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</si>
  <si>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</si>
  <si>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</si>
  <si>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</si>
  <si>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</si>
  <si>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</si>
  <si>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</si>
  <si>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</si>
  <si>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</si>
  <si>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</si>
  <si>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</si>
  <si>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</si>
  <si>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</si>
  <si>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</si>
  <si>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</si>
  <si>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</si>
  <si>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</si>
  <si>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</si>
  <si>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</si>
  <si>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</si>
  <si>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</si>
  <si>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</si>
  <si>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</si>
  <si>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</si>
  <si>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</si>
  <si>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</si>
  <si>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</si>
  <si>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</si>
  <si>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</si>
  <si>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</si>
  <si>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</si>
  <si>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</si>
  <si>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</si>
  <si>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</si>
  <si>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</si>
  <si>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</si>
  <si>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</si>
  <si>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</si>
  <si>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</si>
  <si>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</si>
  <si>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</si>
  <si>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</si>
  <si>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</si>
  <si>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</si>
  <si>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</si>
  <si>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</si>
  <si>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</si>
  <si>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</si>
  <si>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</si>
  <si>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</si>
  <si>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</si>
  <si>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</si>
  <si>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</si>
  <si>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</si>
  <si>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</si>
  <si>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</si>
  <si>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</si>
  <si>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</si>
  <si>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</si>
  <si>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</si>
  <si>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</si>
  <si>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</si>
  <si>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</si>
  <si>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</si>
  <si>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</si>
  <si>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</si>
  <si>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</si>
  <si>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</si>
  <si>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</si>
  <si>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</si>
  <si>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</si>
  <si>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</si>
  <si>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</si>
  <si>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</si>
  <si>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</si>
  <si>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</si>
  <si>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</si>
  <si>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</si>
  <si>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</si>
  <si>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</si>
  <si>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</si>
  <si>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</si>
  <si>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</si>
  <si>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</si>
  <si>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</si>
  <si>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</si>
  <si>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</si>
  <si>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</si>
  <si>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</si>
  <si>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</si>
  <si>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</si>
  <si>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</si>
  <si>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</si>
  <si>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</si>
  <si>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</si>
  <si>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</si>
  <si>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</si>
  <si>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</si>
  <si>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</si>
  <si>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</si>
  <si>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</si>
  <si>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</si>
  <si>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</si>
  <si>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</si>
  <si>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</si>
  <si>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</si>
  <si>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</si>
  <si>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</si>
  <si>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</si>
  <si>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</si>
  <si>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</si>
  <si>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</si>
  <si>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</si>
  <si>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</si>
  <si>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</si>
  <si>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</si>
  <si>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</si>
  <si>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</si>
  <si>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</si>
  <si>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</si>
  <si>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</si>
  <si>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</si>
  <si>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</si>
  <si>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</si>
  <si>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</si>
  <si>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</si>
  <si>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</si>
  <si>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</si>
  <si>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</si>
  <si>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</si>
  <si>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</si>
  <si>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</si>
  <si>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</si>
  <si>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</si>
  <si>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</si>
  <si>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</si>
  <si>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</si>
  <si>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</si>
  <si>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</si>
  <si>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</si>
  <si>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</si>
  <si>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</si>
  <si>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</si>
  <si>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</si>
  <si>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</si>
  <si>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</si>
  <si>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</si>
  <si>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</si>
  <si>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</si>
  <si>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</si>
  <si>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</si>
  <si>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</si>
  <si>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</si>
  <si>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</si>
  <si>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</si>
  <si>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</si>
  <si>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</si>
  <si>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</si>
  <si>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</si>
  <si>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</si>
  <si>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</si>
  <si>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</si>
  <si>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</si>
  <si>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</si>
  <si>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</si>
  <si>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</si>
  <si>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</si>
  <si>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</si>
  <si>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</si>
  <si>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</si>
  <si>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</si>
  <si>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</si>
  <si>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</si>
  <si>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</si>
  <si>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</si>
  <si>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</si>
  <si>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</si>
  <si>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</si>
  <si>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</si>
  <si>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</si>
  <si>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</si>
  <si>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</si>
  <si>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</si>
  <si>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</si>
  <si>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</si>
  <si>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</si>
  <si>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</si>
  <si>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</si>
  <si>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</si>
  <si>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</si>
  <si>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</si>
  <si>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</si>
  <si>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</si>
  <si>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</si>
  <si>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</si>
  <si>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</si>
  <si>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</si>
  <si>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</si>
  <si>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</si>
  <si>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</si>
  <si>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</si>
  <si>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</si>
  <si>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</si>
  <si>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</si>
  <si>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</si>
  <si>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</si>
  <si>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</si>
  <si>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</si>
  <si>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</si>
  <si>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</si>
  <si>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</si>
  <si>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</si>
  <si>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</si>
  <si>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</si>
  <si>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</si>
  <si>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</si>
  <si>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</si>
  <si>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</si>
  <si>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</si>
  <si>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</si>
  <si>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</si>
  <si>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</si>
  <si>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</si>
  <si>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</si>
  <si>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</si>
  <si>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</si>
  <si>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</si>
  <si>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</si>
  <si>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</si>
  <si>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</si>
  <si>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</si>
  <si>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</si>
  <si>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</si>
  <si>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</si>
  <si>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</si>
  <si>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</si>
  <si>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</si>
  <si>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</si>
  <si>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</si>
  <si>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</si>
  <si>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</si>
  <si>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</si>
  <si>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</si>
  <si>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</si>
  <si>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</si>
  <si>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</si>
  <si>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</si>
  <si>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</si>
  <si>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</si>
  <si>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</si>
  <si>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</si>
  <si>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</si>
  <si>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</si>
  <si>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</si>
  <si>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</si>
  <si>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</si>
  <si>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</si>
  <si>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</si>
  <si>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</si>
  <si>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</si>
  <si>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</si>
  <si>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</si>
  <si>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</si>
  <si>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</si>
  <si>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</si>
  <si>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</si>
  <si>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</si>
  <si>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</si>
  <si>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</si>
  <si>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</si>
  <si>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</si>
  <si>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</si>
  <si>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</si>
  <si>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</si>
  <si>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</si>
  <si>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</si>
  <si>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</si>
  <si>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</si>
  <si>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</si>
  <si>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</si>
  <si>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</si>
  <si>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</si>
  <si>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</si>
  <si>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</si>
  <si>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</si>
  <si>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</si>
  <si>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</si>
  <si>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</si>
  <si>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</si>
  <si>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</si>
  <si>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</si>
  <si>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</si>
  <si>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</si>
  <si>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</si>
  <si>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</si>
  <si>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</si>
  <si>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</si>
  <si>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</si>
  <si>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</si>
  <si>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</si>
  <si>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</si>
  <si>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</si>
  <si>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</si>
  <si>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</si>
  <si>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</si>
  <si>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</si>
  <si>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</si>
  <si>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</si>
  <si>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</si>
  <si>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</si>
  <si>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</si>
  <si>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</si>
  <si>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</si>
  <si>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</si>
  <si>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</si>
  <si>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</si>
  <si>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</si>
  <si>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</si>
  <si>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</si>
  <si>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</si>
  <si>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</si>
  <si>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</si>
  <si>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</si>
  <si>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</si>
  <si>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</si>
  <si>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</si>
  <si>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</si>
  <si>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</si>
  <si>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</si>
  <si>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</si>
  <si>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</si>
  <si>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</si>
  <si>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</si>
  <si>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</si>
  <si>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</si>
  <si>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</si>
  <si>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</si>
  <si>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</si>
  <si>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</si>
  <si>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</si>
  <si>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</si>
  <si>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</si>
  <si>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</si>
  <si>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</si>
  <si>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</si>
  <si>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</si>
  <si>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</si>
  <si>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</si>
  <si>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</si>
  <si>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</si>
  <si>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</si>
  <si>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</si>
  <si>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</si>
  <si>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</si>
  <si>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</si>
  <si>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</si>
  <si>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</si>
  <si>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</si>
  <si>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</si>
  <si>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</si>
  <si>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</si>
  <si>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</si>
  <si>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</si>
  <si>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</si>
  <si>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</si>
  <si>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</si>
  <si>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</si>
  <si>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</si>
  <si>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</si>
  <si>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</si>
  <si>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</si>
  <si>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</si>
  <si>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</si>
  <si>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</si>
  <si>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</si>
  <si>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</si>
  <si>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</si>
  <si>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</si>
  <si>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</si>
  <si>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</si>
  <si>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</si>
  <si>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</si>
  <si>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</si>
  <si>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</si>
  <si>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</si>
  <si>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</si>
  <si>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</si>
  <si>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</si>
  <si>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</si>
  <si>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</si>
  <si>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</si>
  <si>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</si>
  <si>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</si>
  <si>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</si>
  <si>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</si>
  <si>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</si>
  <si>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</si>
  <si>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</si>
  <si>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</si>
  <si>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</si>
  <si>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</si>
  <si>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</si>
  <si>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</si>
  <si>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</si>
  <si>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</si>
  <si>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</si>
  <si>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</si>
  <si>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</si>
  <si>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</si>
  <si>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</si>
  <si>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</si>
  <si>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</si>
  <si>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</si>
  <si>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</si>
  <si>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</si>
  <si>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</si>
  <si>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</si>
  <si>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</si>
  <si>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</si>
  <si>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</si>
  <si>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</si>
  <si>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</si>
  <si>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</si>
  <si>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</si>
  <si>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</si>
  <si>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</si>
  <si>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</si>
  <si>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</si>
  <si>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</si>
  <si>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</si>
  <si>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</si>
  <si>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</si>
  <si>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</si>
  <si>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</si>
  <si>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</si>
  <si>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</si>
  <si>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</si>
  <si>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</si>
  <si>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</si>
  <si>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</si>
  <si>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</si>
  <si>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</si>
  <si>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</si>
  <si>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</si>
  <si>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</si>
  <si>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</si>
  <si>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</si>
  <si>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</si>
  <si>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</si>
  <si>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</si>
  <si>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</si>
  <si>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</si>
  <si>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</si>
  <si>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</si>
  <si>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</si>
  <si>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</si>
  <si>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</si>
  <si>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</si>
  <si>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</si>
  <si>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</si>
  <si>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</si>
  <si>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</si>
  <si>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</si>
  <si>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</si>
  <si>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</si>
  <si>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</si>
  <si>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</si>
  <si>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</si>
  <si>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</si>
  <si>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</si>
  <si>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</si>
  <si>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</si>
  <si>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</si>
  <si>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</si>
  <si>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</si>
  <si>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</si>
  <si>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</si>
  <si>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</si>
  <si>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</si>
  <si>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</si>
  <si>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</si>
  <si>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</si>
  <si>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</si>
  <si>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</si>
  <si>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</si>
  <si>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</si>
  <si>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</si>
  <si>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</si>
  <si>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</si>
  <si>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</si>
  <si>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</si>
  <si>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</si>
  <si>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</si>
  <si>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</si>
  <si>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</si>
  <si>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</si>
  <si>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</si>
  <si>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</si>
  <si>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</si>
  <si>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</si>
  <si>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</si>
  <si>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</si>
  <si>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</si>
  <si>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</si>
  <si>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</si>
  <si>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</si>
  <si>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</si>
  <si>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</si>
  <si>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</si>
  <si>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</si>
  <si>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</si>
  <si>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</si>
  <si>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</si>
  <si>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</si>
  <si>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</si>
  <si>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</si>
  <si>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</si>
  <si>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</si>
  <si>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</si>
  <si>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</si>
  <si>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</si>
  <si>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</si>
  <si>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</si>
  <si>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</si>
  <si>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</si>
  <si>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</si>
  <si>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</si>
  <si>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</si>
  <si>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</si>
  <si>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</si>
  <si>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</si>
  <si>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</si>
  <si>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</si>
  <si>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</si>
  <si>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</si>
  <si>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</si>
  <si>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</si>
  <si>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</si>
  <si>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</si>
  <si>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</si>
  <si>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</si>
  <si>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</si>
  <si>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</si>
  <si>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</si>
  <si>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</si>
  <si>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</si>
  <si>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</si>
  <si>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</si>
  <si>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</si>
  <si>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</si>
  <si>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</si>
  <si>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</si>
  <si>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</si>
  <si>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</si>
  <si>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</si>
  <si>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</si>
  <si>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</si>
  <si>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</si>
  <si>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</si>
  <si>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</si>
  <si>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</si>
  <si>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</si>
  <si>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</si>
  <si>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</si>
  <si>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</si>
  <si>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</si>
  <si>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</si>
  <si>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</si>
  <si>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</si>
  <si>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</si>
  <si>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</si>
  <si>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</si>
  <si>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</si>
  <si>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</si>
  <si>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</si>
  <si>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</si>
  <si>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</si>
  <si>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</si>
  <si>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</si>
  <si>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</si>
  <si>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</si>
  <si>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</si>
  <si>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</si>
  <si>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</si>
  <si>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</si>
  <si>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</si>
  <si>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</si>
  <si>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</si>
  <si>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</si>
  <si>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</si>
  <si>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</si>
  <si>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</si>
  <si>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</si>
  <si>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</si>
  <si>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</si>
  <si>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</si>
  <si>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</si>
  <si>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</si>
  <si>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</si>
  <si>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</si>
  <si>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</si>
  <si>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</si>
  <si>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</si>
  <si>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</si>
  <si>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</si>
  <si>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</si>
  <si>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</si>
  <si>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</si>
  <si>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</si>
  <si>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</si>
  <si>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</si>
  <si>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</si>
  <si>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</si>
  <si>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</si>
  <si>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</si>
  <si>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</si>
  <si>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</si>
  <si>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</si>
  <si>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</si>
  <si>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</si>
  <si>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</si>
  <si>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</si>
  <si>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</si>
  <si>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</si>
  <si>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</si>
  <si>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</si>
  <si>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</si>
  <si>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</si>
  <si>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</si>
  <si>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</si>
  <si>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</si>
  <si>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</si>
  <si>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</si>
  <si>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</si>
  <si>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</si>
  <si>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</si>
  <si>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</si>
  <si>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</si>
  <si>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</si>
  <si>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</si>
  <si>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</si>
  <si>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</si>
  <si>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</si>
  <si>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</si>
  <si>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</si>
  <si>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</si>
  <si>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</si>
  <si>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</si>
  <si>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</si>
  <si>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</si>
  <si>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</si>
  <si>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</si>
  <si>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</si>
  <si>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</si>
  <si>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</si>
  <si>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</si>
  <si>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</si>
  <si>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</si>
  <si>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</si>
  <si>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</si>
  <si>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</si>
  <si>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</si>
  <si>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</si>
  <si>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</si>
  <si>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</si>
  <si>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</si>
  <si>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</si>
  <si>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</si>
  <si>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</si>
  <si>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</si>
  <si>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</si>
  <si>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</si>
  <si>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</si>
  <si>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</si>
  <si>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</si>
  <si>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</si>
  <si>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</si>
  <si>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</si>
  <si>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</si>
  <si>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</si>
  <si>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</si>
  <si>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</si>
  <si>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</si>
  <si>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</si>
  <si>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</si>
  <si>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</si>
  <si>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</si>
  <si>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</si>
  <si>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</si>
  <si>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</si>
  <si>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</si>
  <si>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</si>
  <si>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</si>
  <si>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</si>
  <si>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</si>
  <si>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</si>
  <si>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</si>
  <si>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</si>
  <si>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</si>
  <si>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</si>
  <si>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</si>
  <si>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</si>
  <si>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</si>
  <si>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</si>
  <si>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</si>
  <si>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</si>
  <si>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</si>
  <si>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</si>
  <si>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</si>
  <si>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</si>
  <si>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</si>
  <si>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</si>
  <si>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</si>
  <si>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</si>
  <si>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</si>
  <si>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</si>
  <si>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</si>
  <si>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</si>
  <si>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</si>
  <si>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</si>
  <si>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</si>
  <si>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</si>
  <si>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</si>
  <si>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</si>
  <si>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</si>
  <si>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</si>
  <si>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</si>
  <si>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</si>
  <si>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</si>
  <si>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</si>
  <si>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</si>
  <si>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</si>
  <si>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</si>
  <si>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</si>
  <si>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</si>
  <si>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</si>
  <si>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</si>
  <si>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</si>
  <si>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</si>
  <si>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</si>
  <si>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</si>
  <si>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</si>
  <si>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</si>
  <si>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</si>
  <si>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</si>
  <si>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</si>
  <si>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</si>
  <si>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</si>
  <si>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</si>
  <si>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</si>
  <si>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</si>
  <si>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</si>
  <si>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</si>
  <si>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</si>
  <si>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</si>
  <si>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</si>
  <si>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</si>
  <si>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</si>
  <si>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</si>
  <si>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</si>
  <si>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</si>
  <si>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</si>
  <si>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</si>
  <si>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</si>
  <si>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</si>
  <si>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</si>
  <si>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</si>
  <si>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</si>
  <si>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</si>
  <si>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</si>
  <si>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</si>
  <si>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</si>
  <si>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</si>
  <si>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</si>
  <si>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</si>
  <si>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</si>
  <si>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</si>
  <si>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</si>
  <si>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</si>
  <si>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</si>
  <si>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</si>
  <si>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</si>
  <si>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</si>
  <si>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</si>
  <si>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</si>
  <si>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</si>
  <si>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</si>
  <si>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</si>
  <si>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</si>
  <si>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</si>
  <si>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</si>
  <si>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</si>
  <si>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</si>
  <si>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</si>
  <si>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</si>
  <si>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</si>
  <si>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</si>
  <si>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</si>
  <si>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</si>
  <si>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</si>
  <si>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</si>
  <si>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</si>
  <si>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</si>
  <si>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</si>
  <si>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</si>
  <si>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</si>
  <si>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</si>
  <si>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</si>
  <si>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</si>
  <si>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</si>
  <si>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</si>
  <si>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</si>
  <si>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</si>
  <si>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</si>
  <si>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</si>
  <si>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</si>
  <si>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</si>
  <si>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</si>
  <si>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</si>
  <si>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</si>
  <si>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</si>
  <si>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</si>
  <si>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</si>
  <si>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</si>
  <si>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</si>
  <si>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</si>
  <si>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</si>
  <si>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</si>
  <si>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</si>
  <si>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</si>
  <si>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</si>
  <si>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</si>
  <si>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</si>
  <si>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</si>
  <si>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</si>
  <si>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</si>
  <si>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</si>
  <si>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</si>
  <si>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</si>
  <si>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</si>
  <si>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</si>
  <si>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</si>
  <si>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</si>
  <si>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</si>
  <si>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</si>
  <si>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</si>
  <si>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</si>
  <si>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</si>
  <si>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</si>
  <si>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</si>
  <si>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</si>
  <si>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</si>
  <si>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</si>
  <si>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</si>
  <si>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</si>
  <si>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</si>
  <si>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</si>
  <si>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</si>
  <si>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</si>
  <si>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</si>
  <si>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</si>
  <si>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</si>
  <si>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</si>
  <si>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</si>
  <si>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</si>
  <si>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</si>
  <si>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</si>
  <si>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</si>
  <si>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</si>
  <si>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</si>
  <si>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</si>
  <si>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</si>
  <si>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</si>
  <si>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</si>
  <si>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</si>
  <si>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</si>
  <si>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</si>
  <si>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</si>
  <si>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</si>
  <si>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</si>
  <si>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</si>
  <si>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</si>
  <si>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</si>
  <si>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</si>
  <si>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</si>
  <si>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</si>
  <si>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</si>
  <si>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</si>
  <si>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</si>
  <si>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</si>
  <si>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</si>
  <si>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</si>
  <si>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</si>
  <si>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</si>
  <si>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</si>
  <si>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</si>
  <si>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</si>
  <si>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</si>
  <si>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</si>
  <si>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</si>
  <si>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</si>
  <si>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</si>
  <si>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</si>
  <si>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</si>
  <si>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</si>
  <si>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</si>
  <si>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</si>
  <si>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</si>
  <si>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</si>
  <si>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</si>
  <si>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</si>
  <si>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</si>
  <si>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</si>
  <si>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</si>
  <si>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</si>
  <si>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</si>
  <si>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</si>
  <si>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</si>
  <si>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</si>
  <si>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</si>
  <si>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</si>
  <si>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</si>
  <si>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</si>
  <si>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</si>
  <si>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</si>
  <si>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</si>
  <si>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</si>
  <si>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</si>
  <si>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</si>
  <si>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</si>
  <si>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</si>
  <si>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</si>
  <si>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</si>
  <si>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</si>
  <si>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</si>
  <si>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</si>
  <si>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</si>
  <si>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</si>
  <si>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</si>
  <si>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</si>
  <si>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</si>
  <si>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</si>
  <si>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</si>
  <si>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</si>
  <si>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</si>
  <si>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</si>
  <si>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</si>
  <si>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</si>
  <si>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</si>
  <si>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</si>
  <si>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</si>
  <si>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</si>
  <si>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</si>
  <si>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</si>
  <si>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</si>
  <si>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</si>
  <si>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</si>
  <si>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</si>
  <si>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</si>
  <si>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</si>
  <si>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</si>
  <si>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</si>
  <si>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</si>
  <si>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</si>
  <si>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</si>
  <si>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</si>
  <si>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</si>
  <si>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</si>
  <si>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</si>
  <si>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</si>
  <si>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</si>
  <si>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</si>
  <si>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</si>
  <si>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</si>
  <si>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</si>
  <si>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</si>
  <si>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</si>
  <si>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</si>
  <si>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</si>
  <si>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</si>
  <si>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</si>
  <si>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</si>
  <si>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</si>
  <si>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</si>
  <si>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</si>
  <si>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</si>
  <si>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</si>
  <si>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</si>
  <si>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</si>
  <si>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</si>
  <si>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</si>
  <si>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</si>
  <si>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</si>
  <si>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</si>
  <si>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</si>
  <si>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</si>
  <si>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</si>
  <si>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</si>
  <si>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</si>
  <si>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</si>
  <si>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</si>
  <si>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</si>
  <si>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</si>
  <si>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</si>
  <si>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</si>
  <si>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</si>
  <si>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</si>
  <si>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</si>
  <si>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</si>
  <si>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</si>
  <si>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</si>
  <si>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</si>
  <si>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</si>
  <si>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</si>
  <si>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</si>
  <si>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</si>
  <si>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</si>
  <si>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</si>
  <si>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</si>
  <si>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</si>
  <si>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</si>
  <si>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</si>
  <si>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</si>
  <si>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</si>
  <si>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</si>
  <si>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</si>
  <si>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</si>
  <si>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</si>
  <si>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</si>
  <si>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</si>
  <si>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</si>
  <si>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</si>
  <si>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</si>
  <si>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</si>
  <si>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</si>
  <si>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</si>
  <si>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</si>
  <si>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</si>
  <si>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</si>
  <si>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</si>
  <si>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</si>
  <si>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</si>
  <si>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</si>
  <si>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</si>
  <si>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</si>
  <si>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</si>
  <si>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</si>
  <si>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</si>
  <si>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</si>
  <si>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</si>
  <si>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</si>
  <si>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</si>
  <si>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</si>
  <si>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</si>
  <si>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</si>
  <si>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</si>
  <si>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</si>
  <si>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</si>
  <si>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</si>
  <si>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</si>
  <si>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</si>
  <si>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</si>
  <si>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</si>
  <si>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</si>
  <si>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</si>
  <si>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</si>
  <si>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</si>
  <si>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</si>
  <si>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</si>
  <si>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</si>
  <si>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</si>
  <si>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</si>
  <si>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</si>
  <si>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</si>
  <si>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</si>
  <si>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</si>
  <si>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</si>
  <si>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</si>
  <si>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</si>
  <si>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</si>
  <si>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</si>
  <si>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</si>
  <si>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</si>
  <si>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</si>
  <si>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</si>
  <si>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</si>
  <si>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</si>
  <si>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</si>
  <si>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</si>
  <si>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</si>
  <si>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</si>
  <si>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</si>
  <si>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</si>
  <si>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</si>
  <si>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</si>
  <si>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</si>
  <si>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</si>
  <si>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</si>
  <si>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</si>
  <si>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</si>
  <si>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</si>
  <si>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</si>
  <si>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</si>
  <si>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</si>
  <si>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</si>
  <si>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</si>
  <si>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</si>
  <si>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</si>
  <si>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</si>
  <si>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</si>
  <si>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</si>
  <si>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</si>
  <si>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</si>
  <si>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</si>
  <si>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</si>
  <si>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</si>
  <si>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</si>
  <si>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</si>
  <si>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</si>
  <si>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</si>
  <si>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</si>
  <si>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</si>
  <si>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</si>
  <si>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</si>
  <si>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</si>
  <si>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</si>
  <si>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</si>
  <si>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</si>
  <si>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</si>
  <si>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</si>
  <si>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</si>
  <si>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</si>
  <si>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</si>
  <si>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</si>
  <si>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</si>
  <si>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</si>
  <si>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</si>
  <si>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</si>
  <si>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</si>
  <si>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</si>
  <si>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</si>
  <si>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</si>
  <si>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</si>
  <si>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</si>
  <si>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</si>
  <si>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</si>
  <si>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</si>
  <si>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</si>
  <si>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</si>
  <si>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</si>
  <si>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</si>
  <si>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</si>
  <si>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</si>
  <si>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</si>
  <si>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</si>
  <si>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</si>
  <si>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</si>
  <si>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</si>
  <si>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</si>
  <si>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</si>
  <si>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</si>
  <si>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</si>
  <si>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</si>
  <si>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</si>
  <si>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</si>
  <si>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</si>
  <si>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</si>
  <si>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</si>
  <si>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</si>
  <si>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</si>
  <si>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</si>
  <si>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</si>
  <si>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</si>
  <si>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</si>
  <si>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</si>
  <si>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</si>
  <si>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</si>
  <si>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</si>
  <si>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</si>
  <si>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</si>
  <si>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</si>
  <si>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</si>
  <si>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</si>
  <si>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</si>
  <si>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</si>
  <si>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</si>
  <si>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</si>
  <si>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</si>
  <si>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</si>
  <si>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</si>
  <si>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</si>
  <si>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</si>
  <si>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</si>
  <si>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</si>
  <si>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</si>
  <si>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</si>
  <si>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</si>
  <si>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</si>
  <si>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</si>
  <si>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</si>
  <si>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</si>
  <si>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</si>
  <si>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</si>
  <si>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</si>
  <si>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</si>
  <si>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</si>
  <si>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</si>
  <si>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</si>
  <si>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</si>
  <si>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</si>
  <si>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</si>
  <si>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</si>
  <si>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</si>
  <si>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</si>
  <si>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</si>
  <si>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</si>
  <si>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</si>
  <si>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</si>
  <si>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</si>
  <si>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</si>
  <si>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</si>
  <si>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</si>
  <si>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</si>
  <si>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</si>
  <si>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</si>
  <si>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</si>
  <si>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</si>
  <si>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</si>
  <si>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</si>
  <si>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</si>
  <si>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</si>
  <si>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</si>
  <si>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</si>
  <si>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</si>
  <si>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</si>
  <si>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</si>
  <si>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</si>
  <si>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</si>
  <si>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</si>
  <si>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</si>
  <si>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</si>
  <si>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</si>
  <si>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</si>
  <si>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</si>
  <si>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</si>
  <si>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</si>
  <si>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</si>
  <si>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</si>
  <si>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</si>
  <si>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</si>
  <si>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</si>
  <si>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</si>
  <si>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</si>
  <si>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</si>
  <si>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</si>
  <si>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</si>
  <si>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</si>
  <si>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</si>
  <si>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</si>
  <si>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</si>
  <si>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</si>
  <si>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</si>
  <si>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</si>
  <si>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</si>
  <si>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</si>
  <si>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</si>
  <si>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</si>
  <si>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</si>
  <si>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</si>
  <si>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</si>
  <si>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</si>
  <si>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</si>
  <si>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</si>
  <si>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</si>
  <si>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</si>
  <si>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</si>
  <si>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</si>
  <si>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</si>
  <si>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</si>
  <si>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</si>
  <si>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</si>
  <si>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</si>
  <si>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</si>
  <si>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</si>
  <si>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</si>
  <si>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</si>
  <si>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</si>
  <si>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</si>
  <si>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</si>
  <si>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</si>
  <si>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</si>
  <si>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</si>
  <si>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</si>
  <si>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</si>
  <si>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</si>
  <si>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</si>
  <si>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</si>
  <si>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</si>
  <si>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</si>
  <si>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</si>
  <si>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</si>
  <si>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</si>
  <si>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</si>
  <si>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</si>
  <si>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</si>
  <si>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</si>
  <si>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</si>
  <si>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</si>
  <si>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</si>
  <si>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</si>
  <si>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</si>
  <si>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</si>
  <si>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</si>
  <si>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</si>
  <si>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</si>
  <si>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</si>
  <si>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</si>
  <si>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</si>
  <si>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</si>
  <si>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</si>
  <si>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</si>
  <si>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</si>
  <si>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</si>
  <si>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</si>
  <si>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</si>
  <si>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</si>
  <si>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</si>
  <si>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</si>
  <si>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</si>
  <si>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</si>
  <si>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</si>
  <si>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</si>
  <si>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</si>
  <si>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</si>
  <si>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</si>
  <si>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</si>
  <si>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</si>
  <si>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</si>
  <si>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</si>
  <si>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</si>
  <si>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</si>
  <si>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</si>
  <si>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</si>
  <si>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</si>
  <si>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</si>
  <si>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</si>
  <si>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</si>
  <si>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</si>
  <si>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</si>
  <si>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</si>
  <si>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</si>
  <si>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</si>
  <si>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</si>
  <si>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</si>
  <si>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</si>
  <si>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</si>
  <si>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</si>
  <si>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</si>
  <si>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</si>
  <si>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</si>
  <si>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</si>
  <si>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</si>
  <si>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</si>
  <si>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</si>
  <si>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</si>
  <si>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</si>
  <si>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</si>
  <si>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</si>
  <si>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</si>
  <si>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</si>
  <si>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</si>
  <si>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</si>
  <si>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</si>
  <si>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</si>
  <si>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</si>
  <si>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</si>
  <si>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</si>
  <si>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</si>
  <si>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</si>
  <si>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</si>
  <si>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</si>
  <si>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</si>
  <si>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</si>
  <si>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</si>
  <si>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</si>
  <si>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</si>
  <si>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</si>
  <si>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</si>
  <si>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</si>
  <si>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</si>
  <si>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</si>
  <si>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</si>
  <si>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</si>
  <si>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</si>
  <si>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</si>
  <si>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</si>
  <si>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</si>
  <si>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</si>
  <si>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</si>
  <si>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</si>
  <si>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</si>
  <si>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</si>
  <si>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</si>
  <si>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</si>
  <si>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</si>
  <si>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</si>
  <si>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</si>
  <si>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</si>
  <si>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</si>
  <si>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</si>
  <si>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</si>
  <si>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</si>
  <si>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</si>
  <si>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</si>
  <si>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</si>
  <si>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</si>
  <si>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</si>
  <si>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</si>
  <si>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</si>
  <si>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</si>
  <si>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</si>
  <si>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</si>
  <si>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</si>
  <si>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</si>
  <si>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</si>
  <si>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</si>
  <si>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</si>
  <si>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</si>
  <si>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</si>
  <si>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</si>
  <si>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</si>
  <si>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</si>
  <si>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</si>
  <si>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</si>
  <si>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</si>
  <si>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</si>
  <si>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</si>
  <si>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</si>
  <si>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</si>
  <si>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</si>
  <si>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</si>
  <si>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</si>
  <si>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</si>
  <si>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</si>
  <si>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</si>
  <si>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</si>
  <si>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</si>
  <si>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</si>
  <si>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</si>
  <si>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</si>
  <si>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</si>
  <si>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</si>
  <si>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</si>
  <si>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</si>
  <si>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</si>
  <si>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</si>
  <si>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</si>
  <si>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</si>
  <si>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</si>
  <si>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</si>
  <si>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</si>
  <si>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</si>
  <si>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</si>
  <si>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</si>
  <si>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</si>
  <si>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</si>
  <si>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</si>
  <si>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</si>
  <si>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</si>
  <si>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</si>
  <si>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</si>
  <si>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</si>
  <si>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</si>
  <si>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</si>
  <si>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</si>
  <si>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</si>
  <si>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</si>
  <si>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</si>
  <si>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</si>
  <si>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</si>
  <si>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</si>
  <si>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</si>
  <si>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</si>
  <si>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</si>
  <si>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</si>
  <si>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</si>
  <si>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</si>
  <si>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</si>
  <si>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</si>
  <si>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</si>
  <si>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</si>
  <si>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</si>
  <si>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</si>
  <si>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</si>
  <si>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</si>
  <si>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</si>
  <si>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</si>
  <si>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</si>
  <si>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</si>
  <si>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</si>
  <si>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</si>
  <si>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</si>
  <si>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</si>
  <si>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</si>
  <si>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</si>
  <si>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</si>
  <si>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</si>
  <si>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</si>
  <si>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</si>
  <si>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</si>
  <si>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</si>
  <si>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</si>
  <si>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</si>
  <si>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</si>
  <si>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</si>
  <si>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</si>
  <si>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</si>
  <si>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</si>
  <si>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</si>
  <si>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</si>
  <si>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</si>
  <si>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</si>
  <si>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</si>
  <si>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</si>
  <si>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</si>
  <si>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</si>
  <si>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</si>
  <si>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</si>
  <si>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</si>
  <si>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</si>
  <si>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</si>
  <si>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</si>
  <si>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</si>
  <si>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</si>
  <si>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</si>
  <si>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</si>
  <si>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</si>
  <si>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</si>
  <si>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</si>
  <si>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</si>
  <si>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</si>
  <si>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</si>
  <si>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</si>
  <si>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</si>
  <si>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</si>
  <si>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</si>
  <si>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</si>
  <si>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</si>
  <si>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</si>
  <si>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</si>
  <si>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</si>
  <si>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</si>
  <si>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</si>
  <si>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</si>
  <si>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</si>
  <si>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</si>
  <si>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</si>
  <si>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</si>
  <si>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</si>
  <si>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</si>
  <si>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</si>
  <si>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</si>
  <si>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</si>
  <si>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</si>
  <si>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</si>
  <si>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</si>
  <si>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</si>
  <si>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</si>
  <si>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</si>
  <si>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</si>
  <si>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</si>
  <si>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</si>
  <si>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</si>
  <si>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</si>
  <si>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</si>
  <si>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</si>
  <si>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</si>
  <si>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</si>
  <si>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</si>
  <si>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</si>
  <si>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</si>
  <si>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</si>
  <si>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</si>
  <si>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</si>
  <si>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</si>
  <si>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</si>
  <si>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</si>
  <si>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</si>
  <si>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</si>
  <si>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</si>
  <si>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</si>
  <si>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</si>
  <si>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</si>
  <si>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</si>
  <si>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</si>
  <si>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</si>
  <si>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</si>
  <si>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</si>
  <si>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</si>
  <si>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</si>
  <si>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</si>
  <si>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</si>
  <si>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</si>
  <si>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</si>
  <si>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</si>
  <si>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</si>
  <si>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</si>
  <si>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</si>
  <si>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</si>
  <si>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</si>
  <si>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</si>
  <si>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</si>
  <si>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</si>
  <si>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</si>
  <si>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</si>
  <si>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</si>
  <si>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</si>
  <si>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</si>
  <si>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</si>
  <si>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</si>
  <si>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</si>
  <si>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</si>
  <si>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</si>
  <si>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</si>
  <si>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</si>
  <si>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</si>
  <si>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</si>
  <si>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</si>
  <si>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</si>
  <si>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</si>
  <si>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</si>
  <si>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</si>
  <si>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</si>
  <si>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</si>
  <si>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</si>
  <si>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</si>
  <si>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</si>
  <si>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</si>
  <si>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</si>
  <si>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</si>
  <si>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</si>
  <si>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</si>
  <si>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</si>
  <si>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</si>
  <si>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</si>
  <si>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</si>
  <si>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</si>
  <si>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</si>
  <si>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</si>
  <si>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</si>
  <si>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</si>
  <si>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</si>
  <si>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</si>
  <si>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</si>
  <si>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</si>
  <si>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</si>
  <si>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</si>
  <si>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</si>
  <si>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</si>
  <si>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</si>
  <si>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</si>
  <si>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</si>
  <si>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</si>
  <si>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</si>
  <si>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</si>
  <si>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</si>
  <si>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</si>
  <si>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</si>
  <si>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</si>
  <si>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</si>
  <si>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</si>
  <si>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</si>
  <si>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</si>
  <si>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</si>
  <si>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</si>
  <si>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</si>
  <si>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</si>
  <si>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</si>
  <si>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</si>
  <si>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</si>
  <si>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</si>
  <si>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</si>
  <si>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</si>
  <si>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</si>
  <si>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</si>
  <si>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</si>
  <si>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</si>
  <si>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</si>
  <si>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</si>
  <si>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</si>
  <si>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</si>
  <si>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</si>
  <si>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</si>
  <si>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</si>
  <si>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</si>
  <si>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</si>
  <si>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</si>
  <si>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</si>
  <si>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</si>
  <si>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</si>
  <si>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</si>
  <si>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</si>
  <si>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</si>
  <si>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</si>
  <si>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</si>
  <si>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</si>
  <si>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</si>
  <si>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</si>
  <si>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</si>
  <si>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</si>
  <si>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</si>
  <si>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</si>
  <si>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</si>
  <si>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</si>
  <si>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</si>
  <si>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</si>
  <si>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</si>
  <si>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</si>
  <si>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</si>
  <si>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</si>
  <si>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</si>
  <si>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</si>
  <si>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</si>
  <si>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</si>
  <si>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</si>
  <si>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</si>
  <si>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</si>
  <si>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</si>
  <si>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</si>
  <si>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</si>
  <si>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</si>
  <si>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</si>
  <si>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</si>
  <si>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</si>
  <si>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</si>
  <si>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</si>
  <si>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</si>
  <si>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</si>
  <si>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</si>
  <si>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</si>
  <si>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</si>
  <si>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</si>
  <si>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</si>
  <si>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</si>
  <si>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</si>
  <si>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</si>
  <si>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</si>
  <si>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</si>
  <si>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</si>
  <si>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</si>
  <si>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</si>
  <si>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</si>
  <si>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</si>
  <si>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</si>
  <si>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</si>
  <si>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</si>
  <si>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</si>
  <si>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</si>
  <si>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</si>
  <si>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</si>
  <si>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</si>
  <si>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</si>
  <si>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</si>
  <si>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</si>
  <si>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</si>
  <si>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</si>
  <si>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</si>
  <si>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</si>
  <si>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</si>
  <si>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</si>
  <si>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</si>
  <si>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</si>
  <si>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</si>
  <si>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</si>
  <si>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</si>
  <si>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</si>
  <si>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</si>
  <si>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</si>
  <si>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</si>
  <si>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</si>
  <si>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</si>
  <si>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</si>
  <si>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</si>
  <si>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</si>
  <si>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</si>
  <si>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</si>
  <si>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</si>
  <si>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</si>
  <si>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</si>
  <si>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</si>
  <si>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</si>
  <si>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</si>
  <si>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</si>
  <si>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</si>
  <si>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</si>
  <si>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</si>
  <si>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</si>
  <si>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</si>
  <si>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</si>
  <si>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</si>
  <si>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</si>
  <si>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</si>
  <si>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</si>
  <si>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</si>
  <si>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</si>
  <si>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</si>
  <si>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</si>
  <si>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</si>
  <si>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</si>
  <si>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</si>
  <si>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</si>
  <si>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</si>
  <si>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</si>
  <si>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</si>
  <si>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</si>
  <si>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</si>
  <si>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</si>
  <si>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</si>
  <si>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</si>
  <si>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</si>
  <si>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</si>
  <si>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</si>
  <si>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</si>
  <si>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</si>
  <si>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</si>
  <si>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</si>
  <si>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</si>
  <si>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</si>
  <si>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</si>
  <si>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</si>
  <si>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</si>
  <si>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</si>
  <si>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</si>
  <si>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</si>
  <si>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</si>
  <si>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</si>
  <si>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</si>
  <si>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</si>
  <si>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</si>
  <si>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</si>
  <si>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</si>
  <si>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</si>
  <si>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</si>
  <si>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</si>
  <si>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</si>
  <si>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</si>
  <si>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</si>
  <si>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</si>
  <si>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</si>
  <si>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</si>
  <si>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</si>
  <si>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</si>
  <si>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</si>
  <si>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</si>
  <si>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</si>
  <si>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</si>
  <si>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</si>
  <si>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</si>
  <si>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</si>
  <si>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</si>
  <si>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</si>
  <si>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</si>
  <si>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</si>
  <si>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</si>
  <si>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</si>
  <si>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</si>
  <si>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</si>
  <si>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</si>
  <si>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</si>
  <si>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</si>
  <si>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</si>
  <si>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</si>
  <si>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</si>
  <si>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</si>
  <si>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</si>
  <si>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</si>
  <si>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</si>
  <si>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</si>
  <si>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</si>
  <si>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</si>
  <si>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</si>
  <si>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</si>
  <si>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</si>
  <si>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</si>
  <si>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</si>
  <si>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</si>
  <si>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</si>
  <si>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</si>
  <si>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</si>
  <si>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</si>
  <si>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</si>
  <si>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</si>
  <si>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</si>
  <si>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</si>
  <si>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</si>
  <si>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</si>
  <si>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</si>
  <si>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</si>
  <si>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</si>
  <si>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</si>
  <si>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</si>
  <si>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</si>
  <si>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</si>
  <si>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</si>
  <si>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</si>
  <si>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</si>
  <si>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</si>
  <si>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</si>
  <si>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</si>
  <si>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</si>
  <si>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</si>
  <si>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</si>
  <si>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</si>
  <si>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</si>
  <si>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</si>
  <si>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</si>
  <si>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</si>
  <si>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</si>
  <si>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</si>
  <si>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</si>
  <si>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</si>
  <si>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</si>
  <si>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</si>
  <si>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</si>
  <si>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</si>
  <si>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</si>
  <si>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</si>
  <si>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</si>
  <si>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</si>
  <si>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</si>
  <si>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</si>
  <si>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</si>
  <si>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</si>
  <si>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</si>
  <si>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</si>
  <si>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</si>
  <si>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</si>
  <si>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</si>
  <si>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</si>
  <si>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</si>
  <si>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</si>
  <si>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</si>
  <si>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</si>
  <si>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</si>
  <si>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</si>
  <si>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</si>
  <si>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</si>
  <si>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</si>
  <si>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</si>
  <si>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</si>
  <si>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</si>
  <si>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</si>
  <si>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</si>
  <si>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</si>
  <si>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</si>
  <si>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</si>
  <si>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</si>
  <si>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</si>
  <si>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</si>
  <si>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</si>
  <si>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</si>
  <si>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</si>
  <si>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</si>
  <si>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</si>
  <si>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</si>
  <si>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</si>
  <si>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</si>
  <si>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</si>
  <si>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</si>
  <si>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</si>
  <si>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</si>
  <si>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</si>
  <si>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</si>
  <si>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</si>
  <si>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</si>
  <si>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</si>
  <si>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</si>
  <si>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</si>
  <si>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</si>
  <si>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</si>
  <si>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</si>
  <si>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</si>
  <si>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</si>
  <si>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</si>
  <si>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</si>
  <si>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</si>
  <si>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</si>
  <si>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</si>
  <si>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</si>
  <si>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</si>
  <si>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</si>
  <si>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</si>
  <si>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</si>
  <si>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</si>
  <si>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</si>
  <si>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</si>
  <si>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</si>
  <si>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</si>
  <si>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</si>
  <si>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</si>
  <si>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</si>
  <si>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</si>
  <si>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</si>
  <si>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</si>
  <si>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</si>
  <si>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</si>
  <si>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</si>
  <si>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</si>
  <si>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</si>
  <si>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</si>
  <si>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</si>
  <si>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</si>
  <si>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</si>
  <si>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</si>
  <si>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</si>
  <si>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</si>
  <si>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</si>
  <si>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</si>
  <si>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</si>
  <si>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</si>
  <si>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</si>
  <si>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</si>
  <si>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</si>
  <si>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</si>
  <si>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</si>
  <si>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</si>
  <si>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</si>
  <si>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</si>
  <si>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</si>
  <si>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</si>
  <si>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</si>
  <si>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</si>
  <si>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</si>
  <si>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</si>
  <si>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</si>
  <si>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</si>
  <si>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</si>
  <si>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</si>
  <si>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</si>
  <si>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</si>
  <si>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</si>
  <si>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</si>
  <si>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</si>
  <si>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</si>
  <si>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</si>
  <si>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</si>
  <si>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</si>
  <si>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</si>
  <si>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</si>
  <si>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</si>
  <si>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</si>
  <si>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</si>
  <si>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</si>
  <si>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</si>
  <si>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</si>
  <si>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</si>
  <si>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</si>
  <si>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</si>
  <si>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</si>
  <si>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</si>
  <si>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</si>
  <si>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</si>
  <si>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</si>
  <si>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</si>
  <si>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</si>
  <si>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</si>
  <si>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</si>
  <si>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</si>
  <si>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</si>
  <si>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</si>
  <si>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</si>
  <si>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</si>
  <si>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</si>
  <si>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</si>
  <si>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</si>
  <si>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</si>
  <si>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</si>
  <si>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</si>
  <si>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</si>
  <si>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</si>
  <si>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</si>
  <si>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</si>
  <si>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</si>
  <si>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</si>
  <si>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</si>
  <si>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</si>
  <si>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</si>
  <si>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</si>
  <si>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</si>
  <si>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</si>
  <si>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</si>
  <si>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</si>
  <si>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</si>
  <si>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</si>
  <si>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</si>
  <si>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</si>
  <si>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</si>
  <si>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</si>
  <si>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</si>
  <si>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</si>
  <si>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</si>
  <si>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</si>
  <si>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</si>
  <si>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</si>
  <si>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</si>
  <si>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</si>
  <si>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</si>
  <si>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</si>
  <si>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</si>
  <si>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</si>
  <si>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</si>
  <si>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</si>
  <si>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</si>
  <si>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</si>
  <si>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</si>
  <si>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</si>
  <si>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</si>
  <si>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</si>
  <si>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</si>
  <si>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</si>
  <si>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</si>
  <si>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</si>
  <si>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</si>
  <si>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</si>
  <si>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</si>
  <si>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</si>
  <si>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</si>
  <si>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</si>
  <si>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</si>
  <si>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</si>
  <si>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</si>
  <si>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</si>
  <si>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</si>
  <si>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</si>
  <si>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</si>
  <si>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</si>
  <si>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</si>
  <si>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</si>
  <si>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</si>
  <si>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</si>
  <si>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</si>
  <si>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</si>
  <si>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</si>
  <si>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</si>
  <si>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</si>
  <si>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</si>
  <si>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</si>
  <si>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</si>
  <si>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</si>
  <si>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</si>
  <si>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</si>
  <si>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</si>
  <si>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</si>
  <si>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</si>
  <si>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</si>
  <si>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</si>
  <si>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</si>
  <si>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</si>
  <si>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</si>
  <si>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</si>
  <si>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</si>
  <si>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</si>
  <si>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</si>
  <si>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</si>
  <si>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</si>
  <si>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</si>
  <si>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</si>
  <si>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</si>
  <si>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</si>
  <si>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</si>
  <si>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</si>
  <si>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</si>
  <si>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</si>
  <si>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</si>
  <si>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</si>
  <si>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</si>
  <si>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</si>
  <si>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</si>
  <si>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</si>
  <si>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</si>
  <si>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</si>
  <si>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</si>
  <si>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</si>
  <si>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</si>
  <si>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</si>
  <si>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</si>
  <si>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</si>
  <si>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</si>
  <si>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</si>
  <si>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</si>
  <si>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</si>
  <si>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</si>
  <si>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</si>
  <si>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</si>
  <si>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</si>
  <si>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</si>
  <si>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</si>
  <si>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</si>
  <si>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</si>
  <si>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</si>
  <si>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</si>
  <si>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</si>
  <si>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</si>
  <si>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</si>
  <si>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</si>
  <si>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</si>
  <si>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</si>
  <si>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</si>
  <si>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</si>
  <si>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</si>
  <si>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</si>
  <si>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</si>
  <si>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</si>
  <si>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</si>
  <si>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</si>
  <si>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</si>
  <si>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</si>
  <si>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</si>
  <si>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</si>
  <si>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</si>
  <si>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</si>
  <si>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</si>
  <si>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</si>
  <si>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</si>
  <si>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</si>
  <si>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</si>
  <si>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</si>
  <si>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</si>
  <si>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</si>
  <si>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</si>
  <si>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</si>
  <si>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</si>
  <si>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</si>
  <si>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</si>
  <si>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</si>
  <si>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</si>
  <si>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</si>
  <si>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</si>
  <si>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</si>
  <si>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</si>
  <si>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</si>
  <si>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</si>
  <si>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</si>
  <si>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</si>
  <si>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</si>
  <si>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</si>
  <si>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</si>
  <si>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</si>
  <si>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</si>
  <si>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</si>
  <si>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</si>
  <si>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</si>
  <si>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</si>
  <si>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</si>
  <si>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</si>
  <si>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</si>
  <si>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</si>
  <si>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</si>
  <si>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</si>
  <si>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</si>
  <si>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</si>
  <si>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</si>
  <si>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</si>
  <si>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</si>
  <si>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</si>
  <si>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</si>
  <si>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</si>
  <si>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</si>
  <si>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</si>
  <si>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</si>
  <si>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</si>
  <si>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</si>
  <si>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</si>
  <si>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</si>
  <si>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</si>
  <si>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</si>
  <si>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</si>
  <si>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</si>
  <si>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</si>
  <si>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</si>
  <si>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</si>
  <si>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</si>
  <si>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</si>
  <si>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</si>
  <si>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</si>
  <si>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</si>
  <si>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</si>
  <si>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</si>
  <si>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</si>
  <si>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</si>
  <si>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</si>
  <si>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</si>
  <si>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</si>
  <si>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</si>
  <si>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</si>
  <si>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</si>
  <si>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</si>
  <si>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</si>
  <si>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</si>
  <si>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</si>
  <si>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</si>
  <si>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</si>
  <si>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</si>
  <si>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</si>
  <si>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</si>
  <si>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</si>
  <si>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</si>
  <si>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</si>
  <si>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</si>
  <si>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</si>
  <si>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</si>
  <si>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</si>
  <si>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</si>
  <si>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</si>
  <si>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</si>
  <si>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</si>
  <si>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</si>
  <si>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</si>
  <si>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</si>
  <si>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</si>
  <si>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</si>
  <si>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</si>
  <si>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</si>
  <si>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</si>
  <si>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</si>
  <si>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</si>
  <si>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</si>
  <si>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</si>
  <si>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</si>
  <si>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</si>
  <si>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</si>
  <si>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</si>
  <si>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</si>
  <si>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</si>
  <si>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</si>
  <si>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</si>
  <si>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</si>
  <si>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</si>
  <si>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</si>
  <si>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</si>
  <si>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</si>
  <si>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</si>
  <si>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</si>
  <si>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</si>
  <si>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</si>
  <si>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</si>
  <si>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</si>
  <si>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</si>
  <si>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</si>
  <si>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</si>
  <si>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</si>
  <si>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</si>
  <si>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</si>
  <si>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</si>
  <si>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</si>
  <si>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</si>
  <si>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</si>
  <si>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</si>
  <si>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</si>
  <si>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</si>
  <si>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</si>
  <si>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</si>
  <si>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</si>
  <si>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</si>
  <si>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</si>
  <si>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</si>
  <si>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</si>
  <si>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</si>
  <si>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</si>
  <si>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</si>
  <si>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</si>
  <si>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</si>
  <si>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</si>
  <si>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</si>
  <si>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</si>
  <si>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</si>
  <si>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</si>
  <si>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</si>
  <si>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</si>
  <si>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</si>
  <si>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</si>
  <si>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</si>
  <si>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</si>
  <si>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</si>
  <si>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</si>
  <si>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</si>
  <si>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</si>
  <si>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</si>
  <si>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</si>
  <si>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</si>
  <si>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</si>
  <si>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</si>
  <si>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</si>
  <si>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</si>
  <si>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</si>
  <si>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</si>
  <si>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</si>
  <si>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</si>
  <si>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</si>
  <si>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</si>
  <si>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</si>
  <si>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</si>
  <si>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</si>
  <si>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</si>
  <si>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</si>
  <si>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</si>
  <si>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</si>
  <si>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</si>
  <si>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</si>
  <si>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</si>
  <si>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</si>
  <si>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</si>
  <si>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</si>
  <si>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</si>
  <si>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</si>
  <si>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</si>
  <si>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</si>
  <si>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</si>
  <si>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</si>
  <si>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</si>
  <si>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</si>
  <si>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</si>
  <si>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</si>
  <si>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</si>
  <si>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</si>
  <si>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</si>
  <si>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</si>
  <si>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</si>
  <si>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</si>
  <si>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</si>
  <si>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</si>
  <si>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</si>
  <si>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</si>
  <si>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</si>
  <si>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</si>
  <si>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</si>
  <si>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</si>
  <si>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</si>
  <si>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</si>
  <si>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</si>
  <si>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</si>
  <si>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</si>
  <si>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</si>
  <si>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</si>
  <si>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</si>
  <si>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</si>
  <si>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</si>
  <si>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</si>
  <si>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</si>
  <si>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</si>
  <si>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</si>
  <si>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</si>
  <si>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</si>
  <si>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</si>
  <si>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</si>
  <si>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</si>
  <si>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</si>
  <si>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</si>
  <si>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</si>
  <si>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</si>
  <si>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</si>
  <si>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</si>
  <si>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</si>
  <si>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</si>
  <si>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</si>
  <si>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</si>
  <si>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</si>
  <si>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</si>
  <si>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</si>
  <si>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</si>
  <si>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</si>
  <si>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</si>
  <si>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</si>
  <si>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</si>
  <si>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</si>
  <si>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</si>
  <si>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</si>
  <si>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</si>
  <si>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</si>
  <si>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</si>
  <si>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</si>
  <si>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</si>
  <si>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</si>
  <si>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</si>
  <si>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</si>
  <si>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</si>
  <si>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</si>
  <si>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</si>
  <si>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</si>
  <si>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</si>
  <si>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</si>
  <si>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</si>
  <si>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</si>
  <si>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</si>
  <si>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</si>
  <si>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</si>
  <si>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</si>
  <si>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</si>
  <si>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</si>
  <si>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</si>
  <si>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</si>
  <si>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</si>
  <si>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</si>
  <si>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</si>
  <si>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</si>
  <si>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</si>
  <si>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</si>
  <si>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</si>
  <si>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</si>
  <si>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</si>
  <si>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</si>
  <si>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</si>
  <si>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</si>
  <si>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</si>
  <si>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</si>
  <si>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</si>
  <si>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</si>
  <si>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</si>
  <si>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</si>
  <si>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</si>
  <si>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</si>
  <si>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</si>
  <si>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</si>
  <si>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</si>
  <si>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</si>
  <si>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</si>
  <si>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</si>
  <si>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</si>
  <si>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</si>
  <si>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</si>
  <si>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</si>
  <si>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</si>
  <si>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</si>
  <si>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</si>
  <si>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</si>
  <si>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</si>
  <si>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</si>
  <si>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</si>
  <si>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</si>
  <si>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</si>
  <si>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</si>
  <si>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</si>
  <si>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</si>
  <si>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</si>
  <si>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</si>
  <si>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</si>
  <si>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</si>
  <si>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</si>
  <si>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</si>
  <si>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</si>
  <si>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</si>
  <si>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</si>
  <si>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</si>
  <si>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</si>
  <si>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</si>
  <si>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</si>
  <si>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</si>
  <si>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</si>
  <si>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</si>
  <si>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</si>
  <si>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</si>
  <si>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</si>
  <si>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</si>
  <si>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</si>
  <si>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</si>
  <si>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</si>
  <si>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</si>
  <si>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</si>
  <si>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</si>
  <si>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</si>
  <si>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</si>
  <si>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</si>
  <si>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</si>
  <si>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</si>
  <si>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</si>
  <si>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</si>
  <si>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</si>
  <si>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</si>
  <si>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</si>
  <si>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</si>
  <si>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</si>
  <si>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</si>
  <si>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</si>
  <si>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</si>
  <si>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</si>
  <si>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</si>
  <si>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</si>
  <si>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</si>
  <si>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</si>
  <si>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</si>
  <si>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</si>
  <si>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</si>
  <si>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</si>
  <si>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</si>
  <si>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</si>
  <si>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</si>
  <si>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</si>
  <si>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</si>
  <si>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</si>
  <si>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</si>
  <si>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</si>
  <si>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</si>
  <si>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</si>
  <si>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</si>
  <si>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</si>
  <si>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</si>
  <si>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</si>
  <si>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</si>
  <si>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</si>
  <si>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</si>
  <si>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</si>
  <si>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</si>
  <si>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</si>
  <si>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</si>
  <si>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</si>
  <si>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</si>
  <si>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</si>
  <si>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</si>
  <si>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</si>
  <si>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</si>
  <si>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</si>
  <si>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</si>
  <si>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</si>
  <si>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</si>
  <si>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</si>
  <si>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</si>
  <si>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</si>
  <si>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</si>
  <si>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</si>
  <si>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</si>
  <si>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</si>
  <si>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</si>
  <si>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</si>
  <si>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</si>
  <si>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</si>
  <si>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</si>
  <si>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</si>
  <si>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</si>
  <si>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</si>
  <si>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</si>
  <si>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</si>
  <si>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</si>
  <si>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</si>
  <si>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</si>
  <si>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</si>
  <si>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</si>
  <si>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</si>
  <si>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</si>
  <si>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</si>
  <si>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</si>
  <si>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</si>
  <si>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</si>
  <si>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</si>
  <si>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</si>
  <si>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</si>
  <si>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</si>
  <si>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</si>
  <si>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</si>
  <si>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</si>
  <si>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</si>
  <si>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</si>
  <si>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</si>
  <si>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</si>
  <si>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</si>
  <si>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</si>
  <si>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</si>
  <si>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</si>
  <si>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</si>
  <si>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</si>
  <si>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</si>
  <si>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</si>
  <si>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</si>
  <si>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</si>
  <si>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</si>
  <si>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</si>
  <si>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</si>
  <si>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</si>
  <si>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</si>
  <si>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</si>
  <si>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</si>
  <si>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</si>
  <si>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</si>
  <si>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</si>
  <si>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</si>
  <si>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</si>
  <si>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</si>
  <si>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</si>
  <si>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</si>
  <si>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</si>
  <si>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</si>
  <si>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</si>
  <si>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</si>
  <si>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</si>
  <si>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</si>
  <si>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</si>
  <si>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</si>
  <si>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</si>
  <si>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</si>
  <si>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</si>
  <si>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</si>
  <si>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</si>
  <si>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</si>
  <si>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</si>
  <si>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</si>
  <si>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</si>
  <si>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</si>
  <si>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</si>
  <si>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</si>
  <si>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</si>
  <si>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</si>
  <si>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</si>
  <si>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</si>
  <si>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</si>
  <si>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</si>
  <si>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</si>
  <si>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</si>
  <si>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</si>
  <si>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</si>
  <si>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</si>
  <si>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</si>
  <si>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</si>
  <si>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</si>
  <si>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</si>
  <si>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</si>
  <si>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</si>
  <si>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</si>
  <si>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</si>
  <si>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</si>
  <si>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</si>
  <si>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</si>
  <si>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</si>
  <si>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</si>
  <si>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</si>
  <si>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</si>
  <si>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</si>
  <si>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</si>
  <si>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</si>
  <si>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</si>
  <si>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</si>
  <si>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</si>
  <si>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</si>
  <si>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</si>
  <si>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</si>
  <si>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</si>
  <si>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</si>
  <si>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</si>
  <si>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</si>
  <si>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</si>
  <si>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</si>
  <si>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</si>
  <si>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</si>
  <si>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</si>
  <si>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</si>
  <si>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</si>
  <si>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</si>
  <si>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</si>
  <si>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</si>
  <si>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</si>
  <si>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</si>
  <si>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</si>
  <si>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</si>
  <si>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</si>
  <si>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</si>
  <si>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</si>
  <si>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</si>
  <si>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</si>
  <si>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</si>
  <si>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</si>
  <si>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</si>
  <si>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</si>
  <si>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</si>
  <si>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</si>
  <si>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</si>
  <si>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</si>
  <si>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</si>
  <si>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</si>
  <si>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</si>
  <si>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</si>
  <si>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</si>
  <si>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</si>
  <si>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</si>
  <si>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</si>
  <si>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</si>
  <si>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</si>
  <si>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</si>
  <si>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</si>
  <si>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</si>
  <si>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</si>
  <si>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</si>
  <si>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</si>
  <si>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</si>
  <si>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</si>
  <si>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</si>
  <si>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</si>
  <si>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</si>
  <si>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</si>
  <si>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</si>
  <si>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</si>
  <si>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</si>
  <si>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</si>
  <si>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</si>
  <si>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</si>
  <si>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</si>
  <si>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</si>
  <si>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</si>
  <si>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</si>
  <si>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</si>
  <si>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</si>
  <si>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</si>
  <si>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</si>
  <si>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</si>
  <si>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</si>
  <si>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</si>
  <si>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</si>
  <si>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</si>
  <si>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</si>
  <si>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</si>
  <si>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</si>
  <si>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</si>
  <si>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</si>
  <si>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</si>
  <si>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</si>
  <si>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</si>
  <si>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</si>
  <si>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</si>
  <si>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</si>
  <si>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</si>
  <si>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</si>
  <si>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</si>
  <si>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</si>
  <si>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</si>
  <si>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</si>
  <si>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</si>
  <si>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</si>
  <si>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</si>
  <si>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</si>
  <si>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</si>
  <si>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</si>
  <si>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</si>
  <si>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</si>
  <si>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</si>
  <si>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</si>
  <si>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</si>
  <si>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</si>
  <si>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</si>
  <si>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</si>
  <si>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</si>
  <si>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</si>
  <si>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</si>
  <si>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</si>
  <si>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</si>
  <si>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</si>
  <si>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</si>
  <si>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</si>
  <si>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</si>
  <si>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</si>
  <si>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</si>
  <si>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</si>
  <si>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</si>
  <si>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</si>
  <si>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</si>
  <si>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</si>
  <si>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</si>
  <si>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</si>
  <si>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</si>
  <si>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</si>
  <si>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</si>
  <si>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</si>
  <si>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</si>
  <si>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</si>
  <si>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</si>
  <si>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</si>
  <si>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</si>
  <si>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</si>
  <si>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</si>
  <si>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</si>
  <si>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</si>
  <si>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</si>
  <si>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</si>
  <si>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</si>
  <si>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</si>
  <si>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</si>
  <si>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</si>
  <si>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</si>
  <si>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</si>
  <si>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</si>
  <si>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</si>
  <si>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</si>
  <si>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</si>
  <si>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</si>
  <si>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</si>
  <si>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</si>
  <si>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</si>
  <si>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</si>
  <si>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</si>
  <si>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</si>
  <si>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</si>
  <si>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</si>
  <si>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</si>
  <si>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</si>
  <si>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</si>
  <si>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</si>
  <si>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</si>
  <si>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</si>
  <si>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</si>
  <si>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</si>
  <si>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</si>
  <si>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</si>
  <si>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</si>
  <si>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</si>
  <si>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</si>
  <si>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</si>
  <si>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</si>
  <si>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</si>
  <si>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</si>
  <si>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</si>
  <si>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</si>
  <si>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</si>
  <si>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</si>
  <si>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</si>
  <si>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</si>
  <si>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</si>
  <si>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</si>
  <si>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</si>
  <si>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</si>
  <si>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</si>
  <si>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</si>
  <si>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</si>
  <si>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</si>
  <si>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</si>
  <si>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</si>
  <si>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</si>
  <si>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</si>
  <si>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</si>
  <si>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</si>
  <si>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</si>
  <si>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</si>
  <si>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</si>
  <si>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</si>
  <si>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</si>
  <si>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</si>
  <si>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</si>
  <si>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</si>
  <si>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</si>
  <si>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</si>
  <si>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</si>
  <si>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</si>
  <si>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</si>
  <si>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</si>
  <si>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</si>
  <si>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</si>
  <si>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</si>
  <si>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</si>
  <si>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</si>
  <si>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</si>
  <si>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</si>
  <si>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</si>
  <si>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</si>
  <si>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</si>
  <si>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</si>
  <si>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</si>
  <si>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</si>
  <si>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</si>
  <si>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</si>
  <si>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</si>
  <si>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</si>
  <si>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</si>
  <si>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</si>
  <si>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</si>
  <si>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</si>
  <si>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</si>
  <si>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</si>
  <si>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</si>
  <si>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</si>
  <si>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</si>
  <si>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</si>
  <si>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</si>
  <si>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</si>
  <si>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</si>
  <si>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</si>
  <si>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</si>
  <si>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</si>
  <si>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</si>
  <si>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</si>
  <si>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</si>
  <si>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</si>
  <si>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</si>
  <si>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</si>
  <si>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</si>
  <si>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</si>
  <si>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</si>
  <si>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</si>
  <si>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</si>
  <si>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</si>
  <si>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</si>
  <si>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</si>
  <si>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</si>
  <si>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</si>
  <si>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</si>
  <si>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</si>
  <si>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</si>
  <si>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</si>
  <si>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</si>
  <si>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</si>
  <si>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</si>
  <si>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</si>
  <si>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</si>
  <si>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</si>
  <si>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</si>
  <si>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</si>
  <si>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</si>
  <si>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</si>
  <si>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</si>
  <si>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</si>
  <si>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</si>
  <si>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</si>
  <si>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</si>
  <si>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</si>
  <si>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</si>
  <si>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</si>
  <si>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</si>
  <si>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</si>
  <si>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</si>
  <si>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</si>
  <si>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</si>
  <si>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</si>
  <si>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</si>
  <si>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</si>
  <si>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</si>
  <si>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</si>
  <si>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</si>
  <si>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</si>
  <si>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</si>
  <si>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</si>
  <si>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</si>
  <si>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</si>
  <si>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</si>
  <si>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</si>
  <si>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</si>
  <si>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</si>
  <si>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</si>
  <si>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</si>
  <si>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</si>
  <si>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</si>
  <si>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</si>
  <si>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</si>
  <si>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</si>
  <si>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</si>
  <si>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</si>
  <si>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</si>
  <si>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</si>
  <si>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</si>
  <si>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</si>
  <si>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</si>
  <si>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</si>
  <si>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</si>
  <si>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</si>
  <si>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</si>
  <si>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</si>
  <si>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</si>
  <si>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</si>
  <si>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</si>
  <si>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</si>
  <si>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</si>
  <si>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</si>
  <si>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</si>
  <si>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</si>
  <si>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</si>
  <si>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</si>
  <si>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</si>
  <si>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</si>
  <si>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</si>
  <si>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</si>
  <si>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</si>
  <si>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</si>
  <si>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</si>
  <si>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</si>
  <si>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</si>
  <si>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</si>
  <si>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</si>
  <si>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</si>
  <si>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</si>
  <si>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</si>
  <si>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</si>
  <si>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</si>
  <si>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</si>
  <si>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</si>
  <si>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</si>
  <si>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</si>
  <si>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</si>
  <si>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</si>
  <si>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</si>
  <si>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</si>
  <si>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</si>
  <si>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</si>
  <si>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</si>
  <si>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</si>
  <si>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</si>
  <si>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</si>
  <si>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</si>
  <si>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</si>
  <si>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</si>
  <si>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</si>
  <si>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</si>
  <si>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</si>
  <si>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</si>
  <si>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</si>
  <si>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</si>
  <si>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</si>
  <si>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</si>
  <si>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</si>
  <si>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</si>
  <si>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</si>
  <si>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</si>
  <si>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</si>
  <si>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</si>
  <si>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</si>
  <si>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</si>
  <si>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</si>
  <si>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</si>
  <si>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</si>
  <si>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</si>
  <si>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</si>
  <si>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</si>
  <si>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</si>
  <si>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</si>
  <si>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</si>
  <si>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</si>
  <si>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</si>
  <si>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</si>
  <si>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</si>
  <si>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</si>
  <si>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</si>
  <si>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</si>
  <si>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</si>
  <si>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</si>
  <si>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</si>
  <si>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</si>
  <si>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</si>
  <si>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</si>
  <si>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</si>
  <si>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</si>
  <si>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</si>
  <si>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</si>
  <si>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</si>
  <si>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</si>
  <si>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</si>
  <si>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</si>
  <si>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</si>
  <si>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</si>
  <si>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</si>
  <si>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</si>
  <si>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</si>
  <si>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</si>
  <si>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</si>
  <si>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</si>
  <si>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</si>
  <si>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</si>
  <si>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</si>
  <si>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</si>
  <si>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</si>
  <si>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</si>
  <si>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</si>
  <si>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</si>
  <si>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</si>
  <si>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</si>
  <si>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</si>
  <si>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</si>
  <si>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</si>
  <si>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</si>
  <si>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</si>
  <si>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</si>
  <si>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</si>
  <si>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</si>
  <si>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</si>
  <si>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</si>
  <si>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</si>
  <si>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</si>
  <si>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</si>
  <si>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</si>
  <si>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</si>
  <si>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</si>
  <si>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</si>
  <si>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</si>
  <si>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</si>
  <si>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</si>
  <si>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</si>
  <si>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</si>
  <si>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</si>
  <si>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</si>
  <si>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</si>
  <si>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</si>
  <si>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</si>
  <si>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</si>
  <si>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</si>
  <si>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</si>
  <si>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</si>
  <si>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</si>
  <si>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</si>
  <si>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</si>
  <si>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</si>
  <si>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</si>
  <si>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</si>
  <si>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</si>
  <si>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</si>
  <si>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</si>
  <si>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</si>
  <si>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</si>
  <si>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</si>
  <si>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</si>
  <si>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</si>
  <si>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</si>
  <si>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</si>
  <si>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</si>
  <si>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</si>
  <si>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</si>
  <si>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</si>
  <si>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</si>
  <si>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</si>
  <si>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</si>
  <si>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</si>
  <si>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</si>
  <si>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</si>
  <si>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</si>
  <si>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</si>
  <si>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</si>
  <si>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</si>
  <si>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</si>
  <si>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</si>
  <si>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</si>
  <si>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</si>
  <si>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</si>
  <si>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</si>
  <si>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</si>
  <si>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</si>
  <si>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</si>
  <si>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</si>
  <si>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</si>
  <si>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</si>
  <si>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</si>
  <si>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</si>
  <si>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</si>
  <si>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</si>
  <si>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</si>
  <si>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</si>
  <si>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</si>
  <si>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</si>
  <si>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</si>
  <si>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</si>
  <si>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</si>
  <si>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</si>
  <si>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</si>
  <si>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</si>
  <si>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</si>
  <si>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</si>
  <si>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</si>
  <si>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</si>
  <si>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</si>
  <si>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</si>
  <si>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</si>
  <si>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</si>
  <si>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</si>
  <si>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</si>
  <si>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</si>
  <si>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</si>
  <si>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</si>
  <si>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</si>
  <si>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</si>
  <si>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</si>
  <si>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</si>
  <si>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</si>
  <si>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</si>
  <si>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</si>
  <si>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</si>
  <si>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</si>
  <si>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</si>
  <si>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</si>
  <si>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</si>
  <si>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</si>
  <si>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</si>
  <si>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</si>
  <si>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</si>
  <si>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</si>
  <si>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</si>
  <si>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</si>
  <si>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</si>
  <si>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</si>
  <si>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</si>
  <si>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</si>
  <si>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</si>
  <si>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</si>
  <si>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</si>
  <si>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</si>
  <si>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</si>
  <si>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</si>
  <si>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</si>
  <si>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</si>
  <si>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</si>
  <si>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</si>
  <si>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</si>
  <si>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</si>
  <si>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</si>
  <si>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</si>
  <si>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</si>
  <si>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</si>
  <si>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</si>
  <si>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</si>
  <si>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</si>
  <si>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</si>
  <si>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</si>
  <si>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</si>
  <si>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</si>
  <si>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</si>
  <si>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</si>
  <si>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</si>
  <si>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</si>
  <si>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</si>
  <si>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</si>
  <si>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</si>
  <si>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</si>
  <si>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</si>
  <si>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</si>
  <si>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</si>
  <si>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</si>
  <si>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</si>
  <si>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</si>
  <si>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</si>
  <si>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</si>
  <si>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</si>
  <si>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</si>
  <si>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</si>
  <si>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</si>
  <si>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</si>
  <si>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</si>
  <si>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</si>
  <si>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</si>
  <si>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</si>
  <si>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</si>
  <si>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</si>
  <si>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</si>
  <si>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</si>
  <si>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</si>
  <si>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</si>
  <si>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</si>
  <si>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</si>
  <si>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</si>
  <si>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</si>
  <si>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</si>
  <si>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</si>
  <si>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</si>
  <si>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</si>
  <si>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</si>
  <si>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</si>
  <si>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</si>
  <si>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</si>
  <si>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</si>
  <si>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</si>
  <si>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</si>
  <si>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</si>
  <si>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</si>
  <si>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</si>
  <si>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</si>
  <si>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</si>
  <si>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</si>
  <si>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</si>
  <si>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</si>
  <si>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</si>
  <si>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</si>
  <si>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</si>
  <si>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</si>
  <si>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</si>
  <si>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</si>
  <si>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</si>
  <si>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</si>
  <si>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</si>
  <si>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</si>
  <si>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</si>
  <si>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</si>
  <si>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</si>
  <si>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</si>
  <si>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</si>
  <si>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</si>
  <si>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</si>
  <si>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</si>
  <si>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</si>
  <si>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</si>
  <si>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</si>
  <si>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</si>
  <si>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</si>
  <si>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</si>
  <si>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</si>
  <si>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</si>
  <si>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</si>
  <si>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</si>
  <si>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</si>
  <si>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</si>
  <si>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</si>
  <si>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</si>
  <si>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</si>
  <si>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</si>
  <si>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</si>
  <si>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</si>
  <si>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</si>
  <si>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</si>
  <si>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</si>
  <si>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</si>
  <si>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</si>
  <si>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</si>
  <si>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</si>
  <si>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</si>
  <si>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</si>
  <si>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</si>
  <si>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</si>
  <si>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</si>
  <si>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</si>
  <si>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</si>
  <si>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</si>
  <si>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</si>
  <si>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</si>
  <si>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</si>
  <si>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</si>
  <si>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</si>
  <si>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</si>
  <si>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</si>
  <si>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</si>
  <si>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</si>
  <si>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</si>
  <si>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</si>
  <si>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</si>
  <si>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</si>
  <si>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</si>
  <si>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</si>
  <si>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</si>
  <si>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</si>
  <si>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</si>
  <si>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</si>
  <si>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</si>
  <si>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</si>
  <si>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</si>
  <si>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</si>
  <si>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</si>
  <si>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</si>
  <si>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</si>
  <si>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</si>
  <si>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</si>
  <si>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</si>
  <si>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</si>
  <si>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</si>
  <si>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</si>
  <si>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</si>
  <si>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</si>
  <si>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</si>
  <si>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</si>
  <si>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</si>
  <si>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</si>
  <si>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</si>
  <si>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</si>
  <si>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</si>
  <si>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</si>
  <si>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</si>
  <si>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</si>
  <si>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</si>
  <si>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</si>
  <si>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</si>
  <si>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</si>
  <si>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</si>
  <si>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</si>
  <si>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</si>
  <si>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</si>
  <si>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</si>
  <si>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</si>
  <si>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</si>
  <si>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</si>
  <si>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</si>
  <si>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</si>
  <si>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</si>
  <si>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</si>
  <si>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</si>
  <si>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</si>
  <si>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</si>
  <si>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</si>
  <si>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</si>
  <si>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</si>
  <si>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</si>
  <si>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</si>
  <si>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</si>
  <si>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</si>
  <si>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</si>
  <si>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</si>
  <si>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</si>
  <si>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</si>
  <si>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</si>
  <si>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</si>
  <si>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</si>
  <si>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</si>
  <si>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</si>
  <si>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</si>
  <si>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</si>
  <si>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</si>
  <si>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</si>
  <si>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</si>
  <si>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</si>
  <si>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</si>
  <si>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</si>
  <si>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</si>
  <si>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</si>
  <si>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</si>
  <si>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</si>
  <si>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</si>
  <si>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</si>
  <si>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</si>
  <si>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</si>
  <si>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</si>
  <si>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</si>
  <si>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</si>
  <si>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</si>
  <si>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</si>
  <si>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</si>
  <si>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</si>
  <si>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</si>
  <si>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</si>
  <si>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</si>
  <si>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</si>
  <si>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</si>
  <si>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</si>
  <si>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</si>
  <si>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</si>
  <si>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</si>
  <si>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</si>
  <si>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</si>
  <si>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</si>
  <si>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</si>
  <si>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</si>
  <si>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</si>
  <si>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</si>
  <si>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</si>
  <si>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</si>
  <si>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</si>
  <si>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</si>
  <si>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</si>
  <si>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</si>
  <si>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</si>
  <si>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</si>
  <si>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</si>
  <si>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</si>
  <si>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</si>
  <si>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</si>
  <si>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</si>
  <si>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</si>
  <si>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</si>
  <si>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</si>
  <si>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</si>
  <si>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</si>
  <si>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</si>
  <si>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</si>
  <si>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</si>
  <si>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</si>
  <si>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</si>
  <si>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</si>
  <si>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</si>
  <si>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</si>
  <si>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</si>
  <si>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</si>
  <si>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</si>
  <si>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</si>
  <si>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</si>
  <si>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</si>
  <si>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</si>
  <si>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</si>
  <si>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</si>
  <si>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</si>
  <si>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</si>
  <si>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</si>
  <si>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</si>
  <si>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</si>
  <si>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</si>
  <si>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</si>
  <si>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</si>
  <si>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</si>
  <si>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</si>
  <si>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</si>
  <si>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</si>
  <si>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</si>
  <si>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</si>
  <si>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</si>
  <si>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</si>
  <si>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</si>
  <si>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</si>
  <si>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</si>
  <si>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</si>
  <si>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</si>
  <si>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</si>
  <si>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</si>
  <si>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</si>
  <si>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</si>
  <si>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</si>
  <si>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</si>
  <si>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</si>
  <si>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</si>
  <si>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</si>
  <si>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</si>
  <si>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</si>
  <si>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</si>
  <si>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</si>
  <si>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</si>
  <si>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</si>
  <si>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</si>
  <si>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</si>
  <si>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</si>
  <si>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</si>
  <si>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</si>
  <si>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</si>
  <si>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</si>
  <si>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</si>
  <si>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</si>
  <si>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</si>
  <si>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</si>
  <si>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</si>
  <si>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</si>
  <si>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</si>
  <si>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</si>
  <si>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</si>
  <si>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</si>
  <si>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</si>
  <si>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</si>
  <si>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</si>
  <si>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</si>
  <si>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</si>
  <si>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</si>
  <si>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</si>
  <si>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</si>
  <si>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</si>
  <si>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</si>
  <si>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</si>
  <si>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</si>
  <si>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</si>
  <si>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</si>
  <si>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</si>
  <si>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</si>
  <si>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</si>
  <si>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</si>
  <si>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</si>
  <si>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</si>
  <si>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</si>
  <si>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</si>
  <si>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</si>
  <si>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</si>
  <si>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</si>
  <si>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</si>
  <si>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</si>
  <si>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</si>
  <si>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</si>
  <si>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</si>
  <si>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</si>
  <si>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</si>
  <si>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</si>
  <si>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</si>
  <si>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</si>
  <si>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</si>
  <si>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</si>
  <si>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</si>
  <si>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</si>
  <si>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</si>
  <si>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</si>
  <si>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</si>
  <si>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</si>
  <si>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</si>
  <si>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</si>
  <si>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</si>
  <si>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</si>
  <si>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</si>
  <si>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</si>
  <si>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</si>
  <si>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</si>
  <si>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</si>
  <si>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</si>
  <si>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</si>
  <si>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</si>
  <si>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</si>
  <si>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</si>
  <si>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</si>
  <si>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</si>
  <si>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</si>
  <si>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</si>
  <si>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</si>
  <si>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</si>
  <si>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</si>
  <si>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</si>
  <si>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</si>
  <si>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</si>
  <si>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</si>
  <si>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</si>
  <si>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</si>
  <si>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</si>
  <si>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</si>
  <si>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</si>
  <si>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</si>
  <si>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</si>
  <si>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</si>
  <si>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</si>
  <si>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</si>
  <si>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</si>
  <si>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</si>
  <si>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</si>
  <si>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</si>
  <si>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</si>
  <si>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</si>
  <si>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</si>
  <si>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</si>
  <si>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</si>
  <si>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</si>
  <si>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</si>
  <si>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</si>
  <si>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</si>
  <si>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</si>
  <si>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</si>
  <si>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</si>
  <si>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</si>
  <si>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</si>
  <si>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</si>
  <si>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</si>
  <si>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</si>
  <si>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</si>
  <si>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</si>
  <si>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</si>
  <si>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</si>
  <si>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</si>
  <si>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</si>
  <si>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</si>
  <si>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</si>
  <si>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</si>
  <si>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</si>
  <si>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</si>
  <si>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</si>
  <si>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</si>
  <si>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</si>
  <si>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</si>
  <si>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</si>
  <si>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</si>
  <si>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</si>
  <si>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</si>
  <si>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</si>
  <si>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</si>
  <si>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</si>
  <si>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</si>
  <si>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</si>
  <si>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</si>
  <si>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</si>
  <si>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</si>
  <si>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</si>
  <si>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</si>
  <si>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</si>
  <si>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</si>
  <si>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</si>
  <si>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</si>
  <si>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</si>
  <si>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</si>
  <si>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</si>
  <si>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</si>
  <si>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</si>
  <si>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</si>
  <si>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</si>
  <si>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</si>
  <si>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</si>
  <si>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</si>
  <si>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</si>
  <si>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</si>
  <si>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</si>
  <si>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</si>
  <si>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</si>
  <si>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</si>
  <si>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</si>
  <si>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</si>
  <si>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</si>
  <si>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</si>
  <si>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</si>
  <si>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</si>
  <si>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</si>
  <si>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</si>
  <si>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</si>
  <si>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</si>
  <si>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</si>
  <si>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</si>
  <si>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</si>
  <si>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</si>
  <si>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</si>
  <si>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</si>
  <si>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</si>
  <si>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</si>
  <si>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</si>
  <si>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</si>
  <si>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</si>
  <si>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</si>
  <si>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</si>
  <si>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</si>
  <si>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</si>
  <si>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</si>
  <si>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</si>
  <si>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</si>
  <si>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</si>
  <si>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</si>
  <si>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</si>
  <si>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</si>
  <si>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</si>
  <si>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</si>
  <si>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</si>
  <si>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</si>
  <si>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</si>
  <si>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</si>
  <si>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</si>
  <si>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</si>
  <si>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</si>
  <si>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</si>
  <si>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</si>
  <si>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</si>
  <si>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</si>
  <si>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</si>
  <si>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</si>
  <si>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</si>
  <si>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</si>
  <si>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</si>
  <si>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</si>
  <si>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</si>
  <si>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</si>
  <si>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</si>
  <si>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</si>
  <si>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</si>
  <si>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</si>
  <si>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</si>
  <si>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</si>
  <si>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</si>
  <si>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</si>
  <si>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</si>
  <si>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</si>
  <si>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</si>
  <si>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</si>
  <si>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</si>
  <si>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</si>
  <si>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</si>
  <si>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</si>
  <si>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</si>
  <si>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</si>
  <si>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</si>
  <si>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</si>
  <si>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</si>
  <si>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</si>
  <si>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</si>
  <si>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</si>
  <si>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</si>
  <si>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</si>
  <si>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</si>
  <si>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</si>
  <si>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</si>
  <si>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</si>
  <si>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</si>
  <si>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</si>
  <si>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</si>
  <si>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</si>
  <si>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</si>
  <si>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</si>
  <si>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</si>
  <si>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</si>
  <si>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</si>
  <si>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</si>
  <si>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</si>
  <si>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</si>
  <si>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</si>
  <si>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</si>
  <si>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</si>
  <si>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</si>
  <si>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</si>
  <si>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</si>
  <si>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</si>
  <si>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</si>
  <si>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</si>
  <si>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</si>
  <si>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</si>
  <si>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</si>
  <si>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</si>
  <si>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</si>
  <si>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</si>
  <si>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</si>
  <si>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</si>
  <si>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</si>
  <si>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</si>
  <si>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</si>
  <si>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</si>
  <si>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</si>
  <si>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</si>
  <si>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</si>
  <si>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</si>
  <si>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</si>
  <si>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</si>
  <si>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</si>
  <si>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</si>
  <si>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</si>
  <si>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</si>
  <si>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</si>
  <si>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</si>
  <si>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</si>
  <si>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</si>
  <si>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</si>
  <si>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</si>
  <si>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</si>
  <si>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</si>
  <si>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</si>
  <si>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</si>
  <si>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</si>
  <si>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</si>
  <si>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</si>
  <si>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</si>
  <si>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</si>
  <si>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</si>
  <si>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</si>
  <si>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</si>
  <si>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</si>
  <si>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</si>
  <si>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</si>
  <si>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</si>
  <si>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</si>
  <si>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</si>
  <si>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</si>
  <si>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</si>
  <si>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</si>
  <si>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</si>
  <si>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</si>
  <si>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</si>
  <si>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</si>
  <si>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</si>
  <si>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</si>
  <si>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</si>
  <si>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</si>
  <si>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</si>
  <si>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</si>
  <si>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</si>
  <si>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</si>
  <si>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</si>
  <si>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</si>
  <si>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</si>
  <si>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</si>
  <si>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</si>
  <si>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</si>
  <si>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</si>
  <si>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</si>
  <si>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</si>
  <si>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</si>
  <si>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</si>
  <si>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</si>
  <si>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</si>
  <si>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</si>
  <si>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</si>
  <si>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</si>
  <si>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</si>
  <si>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</si>
  <si>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</si>
  <si>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</si>
  <si>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</si>
  <si>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</si>
  <si>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</si>
  <si>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</si>
  <si>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</si>
  <si>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</si>
  <si>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</si>
  <si>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</si>
  <si>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</si>
  <si>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</si>
  <si>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</si>
  <si>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</si>
  <si>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</si>
  <si>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</si>
  <si>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</si>
  <si>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</si>
  <si>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</si>
  <si>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</si>
  <si>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</si>
  <si>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</si>
  <si>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</si>
  <si>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</si>
  <si>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</si>
  <si>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</si>
  <si>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</si>
  <si>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</si>
  <si>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</si>
  <si>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</si>
  <si>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</si>
  <si>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</si>
  <si>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</si>
  <si>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</si>
  <si>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</si>
  <si>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</si>
  <si>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</si>
  <si>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</si>
  <si>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</si>
  <si>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</si>
  <si>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</si>
  <si>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</si>
  <si>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</si>
  <si>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</si>
  <si>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</si>
  <si>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</si>
  <si>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</si>
  <si>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</si>
  <si>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</si>
  <si>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</si>
  <si>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</si>
  <si>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</si>
  <si>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</si>
  <si>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</si>
  <si>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</si>
  <si>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</si>
  <si>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</si>
  <si>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</si>
  <si>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</si>
  <si>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</si>
  <si>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</si>
  <si>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</si>
  <si>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</si>
  <si>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</si>
  <si>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</si>
  <si>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</si>
  <si>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</si>
  <si>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</si>
  <si>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</si>
  <si>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</si>
  <si>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</si>
  <si>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</si>
  <si>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</si>
  <si>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</si>
  <si>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</si>
  <si>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</si>
  <si>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</si>
  <si>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</si>
  <si>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</si>
  <si>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</si>
  <si>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</si>
  <si>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</si>
  <si>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</si>
  <si>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</si>
  <si>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</si>
  <si>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</si>
  <si>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</si>
  <si>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</si>
  <si>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</si>
  <si>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</si>
  <si>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</si>
  <si>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</si>
  <si>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</si>
  <si>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</si>
  <si>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</si>
  <si>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</si>
  <si>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</si>
  <si>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</si>
  <si>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</si>
  <si>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</si>
  <si>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</si>
  <si>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</si>
  <si>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</si>
  <si>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</si>
  <si>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</si>
  <si>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</si>
  <si>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</si>
  <si>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</si>
  <si>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</si>
  <si>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</si>
  <si>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</si>
  <si>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</si>
  <si>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</si>
  <si>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</si>
  <si>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</si>
  <si>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</si>
  <si>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</si>
  <si>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</si>
  <si>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</si>
  <si>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</si>
  <si>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</si>
  <si>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</si>
  <si>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</si>
  <si>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</si>
  <si>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</si>
  <si>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</si>
  <si>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</si>
  <si>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</si>
  <si>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</si>
  <si>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</si>
  <si>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</si>
  <si>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</si>
  <si>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</si>
  <si>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</si>
  <si>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</si>
  <si>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</si>
  <si>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</si>
  <si>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</si>
  <si>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</si>
  <si>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</si>
  <si>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</si>
  <si>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</si>
  <si>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</si>
  <si>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</si>
  <si>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</si>
  <si>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</si>
  <si>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</si>
  <si>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</si>
  <si>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</si>
  <si>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</si>
  <si>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</si>
  <si>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</si>
  <si>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</si>
  <si>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</si>
  <si>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</si>
  <si>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</si>
  <si>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</si>
  <si>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</si>
  <si>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</si>
  <si>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</si>
  <si>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</si>
  <si>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</si>
  <si>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</si>
  <si>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</si>
  <si>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</si>
  <si>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</si>
  <si>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</si>
  <si>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</si>
  <si>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</si>
  <si>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</si>
  <si>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</si>
  <si>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</si>
  <si>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</si>
  <si>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</si>
  <si>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</si>
  <si>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</si>
  <si>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</si>
  <si>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</si>
  <si>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</si>
  <si>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</si>
  <si>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</si>
  <si>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</si>
  <si>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</si>
  <si>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</si>
  <si>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</si>
  <si>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</si>
  <si>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</si>
  <si>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</si>
  <si>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</si>
  <si>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</si>
  <si>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</si>
  <si>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</si>
  <si>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</si>
  <si>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</si>
  <si>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</si>
  <si>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</si>
  <si>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</si>
  <si>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</si>
  <si>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</si>
  <si>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</si>
  <si>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</si>
  <si>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</si>
  <si>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</si>
  <si>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</si>
  <si>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</si>
  <si>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</si>
  <si>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</si>
  <si>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</si>
  <si>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</si>
  <si>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</si>
  <si>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</si>
  <si>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</si>
  <si>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</si>
  <si>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</si>
  <si>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</si>
  <si>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</si>
  <si>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</si>
  <si>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</si>
  <si>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</si>
  <si>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</si>
  <si>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</si>
  <si>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</si>
  <si>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</si>
  <si>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</si>
  <si>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</si>
  <si>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</si>
  <si>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</si>
  <si>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</si>
  <si>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</si>
  <si>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</si>
  <si>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</si>
  <si>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</si>
  <si>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</si>
  <si>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</si>
  <si>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</si>
  <si>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</si>
  <si>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</si>
  <si>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</si>
  <si>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</si>
  <si>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</si>
  <si>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</si>
  <si>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</si>
  <si>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</si>
  <si>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</si>
  <si>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</si>
  <si>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</si>
  <si>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</si>
  <si>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</si>
  <si>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</si>
  <si>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</si>
  <si>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</si>
  <si>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</si>
  <si>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</si>
  <si>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</si>
  <si>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</si>
  <si>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</si>
  <si>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</si>
  <si>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</si>
  <si>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</si>
  <si>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</si>
  <si>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</si>
  <si>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</si>
  <si>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</si>
  <si>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</si>
  <si>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</si>
  <si>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</si>
  <si>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</si>
  <si>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</si>
  <si>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</si>
  <si>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</si>
  <si>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</si>
  <si>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</si>
  <si>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</si>
  <si>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</si>
  <si>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</si>
  <si>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</si>
  <si>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</si>
  <si>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</si>
  <si>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</si>
  <si>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</si>
  <si>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</si>
  <si>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</si>
  <si>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</si>
  <si>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</si>
  <si>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</si>
  <si>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</si>
  <si>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</si>
  <si>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</si>
  <si>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</si>
  <si>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</si>
  <si>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</si>
  <si>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</si>
  <si>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</si>
  <si>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</si>
  <si>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</si>
  <si>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</si>
  <si>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</si>
  <si>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</si>
  <si>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</si>
  <si>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</si>
  <si>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</si>
  <si>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</si>
  <si>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</si>
  <si>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</si>
  <si>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</si>
  <si>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</si>
  <si>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</si>
  <si>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</si>
  <si>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</si>
  <si>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</si>
  <si>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</si>
  <si>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</si>
  <si>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</si>
  <si>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</si>
  <si>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</si>
  <si>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</si>
  <si>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</si>
  <si>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</si>
  <si>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</si>
  <si>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</si>
  <si>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</si>
  <si>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</si>
  <si>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</si>
  <si>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</si>
  <si>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</si>
  <si>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</si>
  <si>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</si>
  <si>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</si>
  <si>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</si>
  <si>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</si>
  <si>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</si>
  <si>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</si>
  <si>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</si>
  <si>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</si>
  <si>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</si>
  <si>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</si>
  <si>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</si>
  <si>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</si>
  <si>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</si>
  <si>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</si>
  <si>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</si>
  <si>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</si>
  <si>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</si>
  <si>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</si>
  <si>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</si>
  <si>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</si>
  <si>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</si>
  <si>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</si>
  <si>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</si>
  <si>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</si>
  <si>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</si>
  <si>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</si>
  <si>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</si>
  <si>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</si>
  <si>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</si>
  <si>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</si>
  <si>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</si>
  <si>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</si>
  <si>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</si>
  <si>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</si>
  <si>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</si>
  <si>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</si>
  <si>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</si>
  <si>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</si>
  <si>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</si>
  <si>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</si>
  <si>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</si>
  <si>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</si>
  <si>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</si>
  <si>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</si>
  <si>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</si>
  <si>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</si>
  <si>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</si>
  <si>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</si>
  <si>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</si>
  <si>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</si>
  <si>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</si>
  <si>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</si>
  <si>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</si>
  <si>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</si>
  <si>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</si>
  <si>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</si>
  <si>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</si>
  <si>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</si>
  <si>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</si>
  <si>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</si>
  <si>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</si>
  <si>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</si>
  <si>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</si>
  <si>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</si>
  <si>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</si>
  <si>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</si>
  <si>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</si>
  <si>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</si>
  <si>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</si>
  <si>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</si>
  <si>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</si>
  <si>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</si>
  <si>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</si>
  <si>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</si>
  <si>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</si>
  <si>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</si>
  <si>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</si>
  <si>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</si>
  <si>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</si>
  <si>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</si>
  <si>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</si>
  <si>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</si>
  <si>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</si>
  <si>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</si>
  <si>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</si>
  <si>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</si>
  <si>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</si>
  <si>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</si>
  <si>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</si>
  <si>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</si>
  <si>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</si>
  <si>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</si>
  <si>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</si>
  <si>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</si>
  <si>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</si>
  <si>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</si>
  <si>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</si>
  <si>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</si>
  <si>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</si>
  <si>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</si>
  <si>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</si>
  <si>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</si>
  <si>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</si>
  <si>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</si>
  <si>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</si>
  <si>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</si>
  <si>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</si>
  <si>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</si>
  <si>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</si>
  <si>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</si>
  <si>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</si>
  <si>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</si>
  <si>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</si>
  <si>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</si>
  <si>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</si>
  <si>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</si>
  <si>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</si>
  <si>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</si>
  <si>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</si>
  <si>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</si>
  <si>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</si>
  <si>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</si>
  <si>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</si>
  <si>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</si>
  <si>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</si>
  <si>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</si>
  <si>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</si>
  <si>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</si>
  <si>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</si>
  <si>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</si>
  <si>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</si>
  <si>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</si>
  <si>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</si>
  <si>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</si>
  <si>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</si>
  <si>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</si>
  <si>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</si>
  <si>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</si>
  <si>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</si>
  <si>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</si>
  <si>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</si>
  <si>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</si>
  <si>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</si>
  <si>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</si>
  <si>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</si>
  <si>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</si>
  <si>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</si>
  <si>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</si>
  <si>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</si>
  <si>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</si>
  <si>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</si>
  <si>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</si>
  <si>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</si>
  <si>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</si>
  <si>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</si>
  <si>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</si>
  <si>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</si>
  <si>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</si>
  <si>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</si>
  <si>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</si>
  <si>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</si>
  <si>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</si>
  <si>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</si>
  <si>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</si>
  <si>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</si>
  <si>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</si>
  <si>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</si>
  <si>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</si>
  <si>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</si>
  <si>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</si>
  <si>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</si>
  <si>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</si>
  <si>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</si>
  <si>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</si>
  <si>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</si>
  <si>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</si>
  <si>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</si>
  <si>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</si>
  <si>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</si>
  <si>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</si>
  <si>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</si>
  <si>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</si>
  <si>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</si>
  <si>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</si>
  <si>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</si>
  <si>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</si>
  <si>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</si>
  <si>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</si>
  <si>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</si>
  <si>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</si>
  <si>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</si>
  <si>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</si>
  <si>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</si>
  <si>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</si>
  <si>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</si>
  <si>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</si>
  <si>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</si>
  <si>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</si>
  <si>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</si>
  <si>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</si>
  <si>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</si>
  <si>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</si>
  <si>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</si>
  <si>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</si>
  <si>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</si>
  <si>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</si>
  <si>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</si>
  <si>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</si>
  <si>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</si>
  <si>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</si>
  <si>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</si>
  <si>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</si>
  <si>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</si>
  <si>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</si>
  <si>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</si>
  <si>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</si>
  <si>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</si>
  <si>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</si>
  <si>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</si>
  <si>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</si>
  <si>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</si>
  <si>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</si>
  <si>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</si>
  <si>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</si>
  <si>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</si>
  <si>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</si>
  <si>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</si>
  <si>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</si>
  <si>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</si>
  <si>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</si>
  <si>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</si>
  <si>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</si>
  <si>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</si>
  <si>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</si>
  <si>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</si>
  <si>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</si>
  <si>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</si>
  <si>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</si>
  <si>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</si>
  <si>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</si>
  <si>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</si>
  <si>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</si>
  <si>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</si>
  <si>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</si>
  <si>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</si>
  <si>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</si>
  <si>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</si>
  <si>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</si>
  <si>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</si>
  <si>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</si>
  <si>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</si>
  <si>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</si>
  <si>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</si>
  <si>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</si>
  <si>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</si>
  <si>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</si>
  <si>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</si>
  <si>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</si>
  <si>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</si>
  <si>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</si>
  <si>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</si>
  <si>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</si>
  <si>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</si>
  <si>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</si>
  <si>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</si>
  <si>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</si>
  <si>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</si>
  <si>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</si>
  <si>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</si>
  <si>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</si>
  <si>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</si>
  <si>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</si>
  <si>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</si>
  <si>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</si>
  <si>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</si>
  <si>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</si>
  <si>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</si>
  <si>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</si>
  <si>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</si>
  <si>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</si>
  <si>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</si>
  <si>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</si>
  <si>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</si>
  <si>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</si>
  <si>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</si>
  <si>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</si>
  <si>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</si>
  <si>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</si>
  <si>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</si>
  <si>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</si>
  <si>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</si>
  <si>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</si>
  <si>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</si>
  <si>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</si>
  <si>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</si>
  <si>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</si>
  <si>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</si>
  <si>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</si>
  <si>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</si>
  <si>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</si>
  <si>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</si>
  <si>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</si>
  <si>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</si>
  <si>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</si>
  <si>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</si>
  <si>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</si>
  <si>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</si>
  <si>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</si>
  <si>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</si>
  <si>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</si>
  <si>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</si>
  <si>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</si>
  <si>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</si>
  <si>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</si>
  <si>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</si>
  <si>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</si>
  <si>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</si>
  <si>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</si>
  <si>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</si>
  <si>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</si>
  <si>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</si>
  <si>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</si>
  <si>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</si>
  <si>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</si>
  <si>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</si>
  <si>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</si>
  <si>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</si>
  <si>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</si>
  <si>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</si>
  <si>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</si>
  <si>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</si>
  <si>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</si>
  <si>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</si>
  <si>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</si>
  <si>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</si>
  <si>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</si>
  <si>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</si>
  <si>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</si>
  <si>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</si>
  <si>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</si>
  <si>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</si>
  <si>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</si>
  <si>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</si>
  <si>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</si>
  <si>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</si>
  <si>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</si>
  <si>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</si>
  <si>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</si>
  <si>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</si>
  <si>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</si>
  <si>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</si>
  <si>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</si>
  <si>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</si>
  <si>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</si>
  <si>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</si>
  <si>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</si>
  <si>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</si>
  <si>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</si>
  <si>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</si>
  <si>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</si>
  <si>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</si>
  <si>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</si>
  <si>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</si>
  <si>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</si>
  <si>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</si>
  <si>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</si>
  <si>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</si>
  <si>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</si>
  <si>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</si>
  <si>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</si>
  <si>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</si>
  <si>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</si>
  <si>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</si>
  <si>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</si>
  <si>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</si>
  <si>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</si>
  <si>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</si>
  <si>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</si>
  <si>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</si>
  <si>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</si>
  <si>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</si>
  <si>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</si>
  <si>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</si>
  <si>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</si>
  <si>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</si>
  <si>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</si>
  <si>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</si>
  <si>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</si>
  <si>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</si>
  <si>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</si>
  <si>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</si>
  <si>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</si>
  <si>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</si>
  <si>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</si>
  <si>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</si>
  <si>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</si>
  <si>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</si>
  <si>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</si>
  <si>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</si>
  <si>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</si>
  <si>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</si>
  <si>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</si>
  <si>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</si>
  <si>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</si>
  <si>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</si>
  <si>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</si>
  <si>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</si>
  <si>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</si>
  <si>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</si>
  <si>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</si>
  <si>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</si>
  <si>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</si>
  <si>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</si>
  <si>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</si>
  <si>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</si>
  <si>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</si>
  <si>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</si>
  <si>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</si>
  <si>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</si>
  <si>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</si>
  <si>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</si>
  <si>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</si>
  <si>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</si>
  <si>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</si>
  <si>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</si>
  <si>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</si>
  <si>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</si>
  <si>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</si>
  <si>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</si>
  <si>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</si>
  <si>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</si>
  <si>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</si>
  <si>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</si>
  <si>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</si>
  <si>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</si>
  <si>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</si>
  <si>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</si>
  <si>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</si>
  <si>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</si>
  <si>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</si>
  <si>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</si>
  <si>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</si>
  <si>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</si>
  <si>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</si>
  <si>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</si>
  <si>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</si>
  <si>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</si>
  <si>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</si>
  <si>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</si>
  <si>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</si>
  <si>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</si>
  <si>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</si>
  <si>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</si>
  <si>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</si>
  <si>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</si>
  <si>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</si>
  <si>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</si>
  <si>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</si>
  <si>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</si>
  <si>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</si>
  <si>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</si>
  <si>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</si>
  <si>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</si>
  <si>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</si>
  <si>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</si>
  <si>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</si>
  <si>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</si>
  <si>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</si>
  <si>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</si>
  <si>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</si>
  <si>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</si>
  <si>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</si>
  <si>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</si>
  <si>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</si>
  <si>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</si>
  <si>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</si>
  <si>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</si>
  <si>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</si>
  <si>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</si>
  <si>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</si>
  <si>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</si>
  <si>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</si>
  <si>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</si>
  <si>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</si>
  <si>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</si>
  <si>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</si>
  <si>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</si>
  <si>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</si>
  <si>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</si>
  <si>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</si>
  <si>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</si>
  <si>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</si>
  <si>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</si>
  <si>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</si>
  <si>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</si>
  <si>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</si>
  <si>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</si>
  <si>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</si>
  <si>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</si>
  <si>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</si>
  <si>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</si>
  <si>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</si>
  <si>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</si>
  <si>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</si>
  <si>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</si>
  <si>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</si>
  <si>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</si>
  <si>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</si>
  <si>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</si>
  <si>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</si>
  <si>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</si>
  <si>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</si>
  <si>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</si>
  <si>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</si>
  <si>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</si>
  <si>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</si>
  <si>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</si>
  <si>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</si>
  <si>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</si>
  <si>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</si>
  <si>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</si>
  <si>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</si>
  <si>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</si>
  <si>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</si>
  <si>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</si>
  <si>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</si>
  <si>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</si>
  <si>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</si>
  <si>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</si>
  <si>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</si>
  <si>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</si>
  <si>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</si>
  <si>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</si>
  <si>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</si>
  <si>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</si>
  <si>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</si>
  <si>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</si>
  <si>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</si>
  <si>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</si>
  <si>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</si>
  <si>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</si>
  <si>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</si>
  <si>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</si>
  <si>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</si>
  <si>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</si>
  <si>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</si>
  <si>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</si>
  <si>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</si>
  <si>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</si>
  <si>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</si>
  <si>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</si>
  <si>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</si>
  <si>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</si>
  <si>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</si>
  <si>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</si>
  <si>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</si>
  <si>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</si>
  <si>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</si>
  <si>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</si>
  <si>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</si>
  <si>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</si>
  <si>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</si>
  <si>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</si>
  <si>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</si>
  <si>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</si>
  <si>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</si>
  <si>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</si>
  <si>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</si>
  <si>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</si>
  <si>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</si>
  <si>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</si>
  <si>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</si>
  <si>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</si>
  <si>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</si>
  <si>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</si>
  <si>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</si>
  <si>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</si>
  <si>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</si>
  <si>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</si>
  <si>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</si>
  <si>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</si>
  <si>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</si>
  <si>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</si>
  <si>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</si>
  <si>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</si>
  <si>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</si>
  <si>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</si>
  <si>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</si>
  <si>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</si>
  <si>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</si>
  <si>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</si>
  <si>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</si>
  <si>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</si>
  <si>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</si>
  <si>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</si>
  <si>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</si>
  <si>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</si>
  <si>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</si>
  <si>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</si>
  <si>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</si>
  <si>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</si>
  <si>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</si>
  <si>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</si>
  <si>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</si>
  <si>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</si>
  <si>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</si>
  <si>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</si>
  <si>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</si>
  <si>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</si>
  <si>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</si>
  <si>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</si>
  <si>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</si>
  <si>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</si>
  <si>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</si>
  <si>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</si>
  <si>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</si>
  <si>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</si>
  <si>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</si>
  <si>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</si>
  <si>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</si>
  <si>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</si>
  <si>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</si>
  <si>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</si>
  <si>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</si>
  <si>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</si>
  <si>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</si>
  <si>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</si>
  <si>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</si>
  <si>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</si>
  <si>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</si>
  <si>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</si>
  <si>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</si>
  <si>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</si>
  <si>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</si>
  <si>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</si>
  <si>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</si>
  <si>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</si>
  <si>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</si>
  <si>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</si>
  <si>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</si>
  <si>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</si>
  <si>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</si>
  <si>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</si>
  <si>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</si>
  <si>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</si>
  <si>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</si>
  <si>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</si>
  <si>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</si>
  <si>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</si>
  <si>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</si>
  <si>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</si>
  <si>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</si>
  <si>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</si>
  <si>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</si>
  <si>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</si>
  <si>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</si>
  <si>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</si>
  <si>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</si>
  <si>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</si>
  <si>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</si>
  <si>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</si>
  <si>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</si>
  <si>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</si>
  <si>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</si>
  <si>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</si>
  <si>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</si>
  <si>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</si>
  <si>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</si>
  <si>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</si>
  <si>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</si>
  <si>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</si>
  <si>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</si>
  <si>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</si>
  <si>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</si>
  <si>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</si>
  <si>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</si>
  <si>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</si>
  <si>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</si>
  <si>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</si>
  <si>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</si>
  <si>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</si>
  <si>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</si>
  <si>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</si>
  <si>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</si>
  <si>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</si>
  <si>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</si>
  <si>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</si>
  <si>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</si>
  <si>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</si>
  <si>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</si>
  <si>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</si>
  <si>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</si>
  <si>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</si>
  <si>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</si>
  <si>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</si>
  <si>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</si>
  <si>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</si>
  <si>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</si>
  <si>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</si>
  <si>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</si>
  <si>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</si>
  <si>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</si>
  <si>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</si>
  <si>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</si>
  <si>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</si>
  <si>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</si>
  <si>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</si>
  <si>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</si>
  <si>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</si>
  <si>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</si>
  <si>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</si>
  <si>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</si>
  <si>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</si>
  <si>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</si>
  <si>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</si>
  <si>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</si>
  <si>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</si>
  <si>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</si>
  <si>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</si>
  <si>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</si>
  <si>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</si>
  <si>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</si>
  <si>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</si>
  <si>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</si>
  <si>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</si>
  <si>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</si>
  <si>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</si>
  <si>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</si>
  <si>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</si>
  <si>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</si>
  <si>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</si>
  <si>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</si>
  <si>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</si>
  <si>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</si>
  <si>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</si>
  <si>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</si>
  <si>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</si>
  <si>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</si>
  <si>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</si>
  <si>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</si>
  <si>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</si>
  <si>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</si>
  <si>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</si>
  <si>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</si>
  <si>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</si>
  <si>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</si>
  <si>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</si>
  <si>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</si>
  <si>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</si>
  <si>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</si>
  <si>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</si>
  <si>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</si>
  <si>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</si>
  <si>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</si>
  <si>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</si>
  <si>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</si>
  <si>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</si>
  <si>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</si>
  <si>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</si>
  <si>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</si>
  <si>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</si>
  <si>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</si>
  <si>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</si>
  <si>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</si>
  <si>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</si>
  <si>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</si>
  <si>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</si>
  <si>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</si>
  <si>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</si>
  <si>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</si>
  <si>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</si>
  <si>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</si>
  <si>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</si>
  <si>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</si>
  <si>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</si>
  <si>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</si>
  <si>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</si>
  <si>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</si>
  <si>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</si>
  <si>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</si>
  <si>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</si>
  <si>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</si>
  <si>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</si>
  <si>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</si>
  <si>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</si>
  <si>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</si>
  <si>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</si>
  <si>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</si>
  <si>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</si>
  <si>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</si>
  <si>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</si>
  <si>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</si>
  <si>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</si>
  <si>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</si>
  <si>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</si>
  <si>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</si>
  <si>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</si>
  <si>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</si>
  <si>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</si>
  <si>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</si>
  <si>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</si>
  <si>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</si>
  <si>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</si>
  <si>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</si>
  <si>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</si>
  <si>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</si>
  <si>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</si>
  <si>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</si>
  <si>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</si>
  <si>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</si>
  <si>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</si>
  <si>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</si>
  <si>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</si>
  <si>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</si>
  <si>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</si>
  <si>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</si>
  <si>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</si>
  <si>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</si>
  <si>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</si>
  <si>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</si>
  <si>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</si>
  <si>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</si>
  <si>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</si>
  <si>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</si>
  <si>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</si>
  <si>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</si>
  <si>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</si>
  <si>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</si>
  <si>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</si>
  <si>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</si>
  <si>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</si>
  <si>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</si>
  <si>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</si>
  <si>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</si>
  <si>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</si>
  <si>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</si>
  <si>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</si>
  <si>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</si>
  <si>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</si>
  <si>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</si>
  <si>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</si>
  <si>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</si>
  <si>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</si>
  <si>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</si>
  <si>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</si>
  <si>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</si>
  <si>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</si>
  <si>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</si>
  <si>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</si>
  <si>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</si>
  <si>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</si>
  <si>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</si>
  <si>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</si>
  <si>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</si>
  <si>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</si>
  <si>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</si>
  <si>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</si>
  <si>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</si>
  <si>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</si>
  <si>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</si>
  <si>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</si>
  <si>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</si>
  <si>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</si>
  <si>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</si>
  <si>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</si>
  <si>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</si>
  <si>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</si>
  <si>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</si>
  <si>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</si>
  <si>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</si>
  <si>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</si>
  <si>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</si>
  <si>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</si>
  <si>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</si>
  <si>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</si>
  <si>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</si>
  <si>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</si>
  <si>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</si>
  <si>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</si>
  <si>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</si>
  <si>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</si>
  <si>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</si>
  <si>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</si>
  <si>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</si>
  <si>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</si>
  <si>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</si>
  <si>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</si>
  <si>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</si>
  <si>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</si>
  <si>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</si>
  <si>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</si>
  <si>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</si>
  <si>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</si>
  <si>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</si>
  <si>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</si>
  <si>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</si>
  <si>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</si>
  <si>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</si>
  <si>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</si>
  <si>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</si>
  <si>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</si>
  <si>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</si>
  <si>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</si>
  <si>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</si>
  <si>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</si>
  <si>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</si>
  <si>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</si>
  <si>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</si>
  <si>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</si>
  <si>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</si>
  <si>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</si>
  <si>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</si>
  <si>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</si>
  <si>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</si>
  <si>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</si>
  <si>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</si>
  <si>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</si>
  <si>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</si>
  <si>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</si>
  <si>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</si>
  <si>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</si>
  <si>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</si>
  <si>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</si>
  <si>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</si>
  <si>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</si>
  <si>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</si>
  <si>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</si>
  <si>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</si>
  <si>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</si>
  <si>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</si>
  <si>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</si>
  <si>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</si>
  <si>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</si>
  <si>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</si>
  <si>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</si>
  <si>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</si>
  <si>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</si>
  <si>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</si>
  <si>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</si>
  <si>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</si>
  <si>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</si>
  <si>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</si>
  <si>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</si>
  <si>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</si>
  <si>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</si>
  <si>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</si>
  <si>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</si>
  <si>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</si>
  <si>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</si>
  <si>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</si>
  <si>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</si>
  <si>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</si>
  <si>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</si>
  <si>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</si>
  <si>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</si>
  <si>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</si>
  <si>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</si>
  <si>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</si>
  <si>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</si>
  <si>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</si>
  <si>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</si>
  <si>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</si>
  <si>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</si>
  <si>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</si>
  <si>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</si>
  <si>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</si>
  <si>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</si>
  <si>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</si>
  <si>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</si>
  <si>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</si>
  <si>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</si>
  <si>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</si>
  <si>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</si>
  <si>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</si>
  <si>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</si>
  <si>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</si>
  <si>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</si>
  <si>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</si>
  <si>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</si>
  <si>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</si>
  <si>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</si>
  <si>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</si>
  <si>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</si>
  <si>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</si>
  <si>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</si>
  <si>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</si>
  <si>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</si>
  <si>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</si>
  <si>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</si>
  <si>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</si>
  <si>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</si>
  <si>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</si>
  <si>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</si>
  <si>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</si>
  <si>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</si>
  <si>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</si>
  <si>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</si>
  <si>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</si>
  <si>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</si>
  <si>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</si>
  <si>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</si>
  <si>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</si>
  <si>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</si>
  <si>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</si>
  <si>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</si>
  <si>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</si>
  <si>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</si>
  <si>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</si>
  <si>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</si>
  <si>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</si>
  <si>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</si>
  <si>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</si>
  <si>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</si>
  <si>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</si>
  <si>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</si>
  <si>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</si>
  <si>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</si>
  <si>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</si>
  <si>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</si>
  <si>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</si>
  <si>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</si>
  <si>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</si>
  <si>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</si>
  <si>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</si>
  <si>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</si>
  <si>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</si>
  <si>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</si>
  <si>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</si>
  <si>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</si>
  <si>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</si>
  <si>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</si>
  <si>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</si>
  <si>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</si>
  <si>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</si>
  <si>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</si>
  <si>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</si>
  <si>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</si>
  <si>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</si>
  <si>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</si>
  <si>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</si>
  <si>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</si>
  <si>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</si>
  <si>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</si>
  <si>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</si>
  <si>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</si>
  <si>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</si>
  <si>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</si>
  <si>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</si>
  <si>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</si>
  <si>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</si>
  <si>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</si>
  <si>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</si>
  <si>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</si>
  <si>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</si>
  <si>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</si>
  <si>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</si>
  <si>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</si>
  <si>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</si>
  <si>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</si>
  <si>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</si>
  <si>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</si>
  <si>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</si>
  <si>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</si>
  <si>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</si>
  <si>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</si>
  <si>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</si>
  <si>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</si>
  <si>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</si>
  <si>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</si>
  <si>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</si>
  <si>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</si>
  <si>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</si>
  <si>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</si>
  <si>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</si>
  <si>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</si>
  <si>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</si>
  <si>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</si>
  <si>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</si>
  <si>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</si>
  <si>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</si>
  <si>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</si>
  <si>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</si>
  <si>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</si>
  <si>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</si>
  <si>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</si>
  <si>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</si>
  <si>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</si>
  <si>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</si>
  <si>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</si>
  <si>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</si>
  <si>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</si>
  <si>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</si>
  <si>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</si>
  <si>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</si>
  <si>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</si>
  <si>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</si>
  <si>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</si>
  <si>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</si>
  <si>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</si>
  <si>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</si>
  <si>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</si>
  <si>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</si>
  <si>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</si>
  <si>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</si>
  <si>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</si>
  <si>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</si>
  <si>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</si>
  <si>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</si>
  <si>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</si>
  <si>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</si>
  <si>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</si>
  <si>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</si>
  <si>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</si>
  <si>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</si>
  <si>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</si>
  <si>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</si>
  <si>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</si>
  <si>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</si>
  <si>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</si>
  <si>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</si>
  <si>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</si>
  <si>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</si>
  <si>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</si>
  <si>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</si>
  <si>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</si>
  <si>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</si>
  <si>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</si>
  <si>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</si>
  <si>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</si>
  <si>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</si>
  <si>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</si>
  <si>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</si>
  <si>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</si>
  <si>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</si>
  <si>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</si>
  <si>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</si>
  <si>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</si>
  <si>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</si>
  <si>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</si>
  <si>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</si>
  <si>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</si>
  <si>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</si>
  <si>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</si>
  <si>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</si>
  <si>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</si>
  <si>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</si>
  <si>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</si>
  <si>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</si>
  <si>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</si>
  <si>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</si>
  <si>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</si>
  <si>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</si>
  <si>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</si>
  <si>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</si>
  <si>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</si>
  <si>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</si>
  <si>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</si>
  <si>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</si>
  <si>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</si>
  <si>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</si>
  <si>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</si>
  <si>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</si>
  <si>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</si>
  <si>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</si>
  <si>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</si>
  <si>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</si>
  <si>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</si>
  <si>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</si>
  <si>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</si>
  <si>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</si>
  <si>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</si>
  <si>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</si>
  <si>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</si>
  <si>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</si>
  <si>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</si>
  <si>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</si>
  <si>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</si>
  <si>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</si>
  <si>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</si>
  <si>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</si>
  <si>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</si>
  <si>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</si>
  <si>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</si>
  <si>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</si>
  <si>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</si>
  <si>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</si>
  <si>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</si>
  <si>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</si>
  <si>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</si>
  <si>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</si>
  <si>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</si>
  <si>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</si>
  <si>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</si>
  <si>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</si>
  <si>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</si>
  <si>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</si>
  <si>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</si>
  <si>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</si>
  <si>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</si>
  <si>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</si>
  <si>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</si>
  <si>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</si>
  <si>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</si>
  <si>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</si>
  <si>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</si>
  <si>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</si>
  <si>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</si>
  <si>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</si>
  <si>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</si>
  <si>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</si>
  <si>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</si>
  <si>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</si>
  <si>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</si>
  <si>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</si>
  <si>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</si>
  <si>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</si>
  <si>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</si>
  <si>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</si>
  <si>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</si>
  <si>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</si>
  <si>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</si>
  <si>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</si>
  <si>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</si>
  <si>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</si>
  <si>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</si>
  <si>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</si>
  <si>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</si>
  <si>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</si>
  <si>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</si>
  <si>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</si>
  <si>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</si>
  <si>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</si>
  <si>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</si>
  <si>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</si>
  <si>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</si>
  <si>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</si>
  <si>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</si>
  <si>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</si>
  <si>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</si>
  <si>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</si>
  <si>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</si>
  <si>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</si>
  <si>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</si>
  <si>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</si>
  <si>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</si>
  <si>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</si>
  <si>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</si>
  <si>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</si>
  <si>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</si>
  <si>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</si>
  <si>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</si>
  <si>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</si>
  <si>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</si>
  <si>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</si>
  <si>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</si>
  <si>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</si>
  <si>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</si>
  <si>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</si>
  <si>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</si>
  <si>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</si>
  <si>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</si>
  <si>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</si>
  <si>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</si>
  <si>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</si>
  <si>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</si>
  <si>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</si>
  <si>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</si>
  <si>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</si>
  <si>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</si>
  <si>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</si>
  <si>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</si>
  <si>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</si>
  <si>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</si>
  <si>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</si>
  <si>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</si>
  <si>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</si>
  <si>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</si>
  <si>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</si>
  <si>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</si>
  <si>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</si>
  <si>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</si>
  <si>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</si>
  <si>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</si>
  <si>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</si>
  <si>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</si>
  <si>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</si>
  <si>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</si>
  <si>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</si>
  <si>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</si>
  <si>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</si>
  <si>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</si>
  <si>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</si>
  <si>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</si>
  <si>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</si>
  <si>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</si>
  <si>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</si>
  <si>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</si>
  <si>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</si>
  <si>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</si>
  <si>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</si>
  <si>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</si>
  <si>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</si>
  <si>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</si>
  <si>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</si>
  <si>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</si>
  <si>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</si>
  <si>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</si>
  <si>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</si>
  <si>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</si>
  <si>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</si>
  <si>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</si>
  <si>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</si>
  <si>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</si>
  <si>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</si>
  <si>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</si>
  <si>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</si>
  <si>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</si>
  <si>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</si>
  <si>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</si>
  <si>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</si>
  <si>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</si>
  <si>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</si>
  <si>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</si>
  <si>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</si>
  <si>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</si>
  <si>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</si>
  <si>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</si>
  <si>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</si>
  <si>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</si>
  <si>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</si>
  <si>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</si>
  <si>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</si>
  <si>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</si>
  <si>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</si>
  <si>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</si>
  <si>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</si>
  <si>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</si>
  <si>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</si>
  <si>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</si>
  <si>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</si>
  <si>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</si>
  <si>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</si>
  <si>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</si>
  <si>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</si>
  <si>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</si>
  <si>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</si>
  <si>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</si>
  <si>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</si>
  <si>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</si>
  <si>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</si>
  <si>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</si>
  <si>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</si>
  <si>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</si>
  <si>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</si>
  <si>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</si>
  <si>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</si>
  <si>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</si>
  <si>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</si>
  <si>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</si>
  <si>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</si>
  <si>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</si>
  <si>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</si>
  <si>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</si>
  <si>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</si>
  <si>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</si>
  <si>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</si>
  <si>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</si>
  <si>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</si>
  <si>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</si>
  <si>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</si>
  <si>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</si>
  <si>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</si>
  <si>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</si>
  <si>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</si>
  <si>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</si>
  <si>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</si>
  <si>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</si>
  <si>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</si>
  <si>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</si>
  <si>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</si>
  <si>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</si>
  <si>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</si>
  <si>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</si>
  <si>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</si>
  <si>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</si>
  <si>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</si>
  <si>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</si>
  <si>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</si>
  <si>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</si>
  <si>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</si>
  <si>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</si>
  <si>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</si>
  <si>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</si>
  <si>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</si>
  <si>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</si>
  <si>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</si>
  <si>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</si>
  <si>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</si>
  <si>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</si>
  <si>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</si>
  <si>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</si>
  <si>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</si>
  <si>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</si>
  <si>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</si>
  <si>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</si>
  <si>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</si>
  <si>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</si>
  <si>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</si>
  <si>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</si>
  <si>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</si>
  <si>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</si>
  <si>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</si>
  <si>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</si>
  <si>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</si>
  <si>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</si>
  <si>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</si>
  <si>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</si>
  <si>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</si>
  <si>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</si>
  <si>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</si>
  <si>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</si>
  <si>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</si>
  <si>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</si>
  <si>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</si>
  <si>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</si>
  <si>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</si>
  <si>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</si>
  <si>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</si>
  <si>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</si>
  <si>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</si>
  <si>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</si>
  <si>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</si>
  <si>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</si>
  <si>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</si>
  <si>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</si>
  <si>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</si>
  <si>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</si>
  <si>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</si>
  <si>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</si>
  <si>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</si>
  <si>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</si>
  <si>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</si>
  <si>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</si>
  <si>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</si>
  <si>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</si>
  <si>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</si>
  <si>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</si>
  <si>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</si>
  <si>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</si>
  <si>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</si>
  <si>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</si>
  <si>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</si>
  <si>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</si>
  <si>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</si>
  <si>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</si>
  <si>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</si>
  <si>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</si>
  <si>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</si>
  <si>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</si>
  <si>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</si>
  <si>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</si>
  <si>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</si>
  <si>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</si>
  <si>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</si>
  <si>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</si>
  <si>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</si>
  <si>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</si>
  <si>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</si>
  <si>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</si>
  <si>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</si>
  <si>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</si>
  <si>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</si>
  <si>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</si>
  <si>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</si>
  <si>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</si>
  <si>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</si>
  <si>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</si>
  <si>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</si>
  <si>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</si>
  <si>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</si>
  <si>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</si>
  <si>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</si>
  <si>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</si>
  <si>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</si>
  <si>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</si>
  <si>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</si>
  <si>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</si>
  <si>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</si>
  <si>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</si>
  <si>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</si>
  <si>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</si>
  <si>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</si>
  <si>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</si>
  <si>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</si>
  <si>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</si>
  <si>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</si>
  <si>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</si>
  <si>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</si>
  <si>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</si>
  <si>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</si>
  <si>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</si>
  <si>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</si>
  <si>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</si>
  <si>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</si>
  <si>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</si>
  <si>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</si>
  <si>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</si>
  <si>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</si>
  <si>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</si>
  <si>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</si>
  <si>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</si>
  <si>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</si>
  <si>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</si>
  <si>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</si>
  <si>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</si>
  <si>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</si>
  <si>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</si>
  <si>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</si>
  <si>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</si>
  <si>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</si>
  <si>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</si>
  <si>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</si>
  <si>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</si>
  <si>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</si>
  <si>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</si>
  <si>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</si>
  <si>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</si>
  <si>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</si>
  <si>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</si>
  <si>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</si>
  <si>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</si>
  <si>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</si>
  <si>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</si>
  <si>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</si>
  <si>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</si>
  <si>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</si>
  <si>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</si>
  <si>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</si>
  <si>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</si>
  <si>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</si>
  <si>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</si>
  <si>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</si>
  <si>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</si>
  <si>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</si>
  <si>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</si>
  <si>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</si>
  <si>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</si>
  <si>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</si>
  <si>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</si>
  <si>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</si>
  <si>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</si>
  <si>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</si>
  <si>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</si>
  <si>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</si>
  <si>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</si>
  <si>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</si>
  <si>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</si>
  <si>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</si>
  <si>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</si>
  <si>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</si>
  <si>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</si>
  <si>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</si>
  <si>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</si>
  <si>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</si>
  <si>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</si>
  <si>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</si>
  <si>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</si>
  <si>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</si>
  <si>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</si>
  <si>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</si>
  <si>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</si>
  <si>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</si>
  <si>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</si>
  <si>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</si>
  <si>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</si>
  <si>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</si>
  <si>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</si>
  <si>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</si>
  <si>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</si>
  <si>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</si>
  <si>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</si>
  <si>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</si>
  <si>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</si>
  <si>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</si>
  <si>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</si>
  <si>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</si>
  <si>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</si>
  <si>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</si>
  <si>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</si>
  <si>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</si>
  <si>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</si>
  <si>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</si>
  <si>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</si>
  <si>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</si>
  <si>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</si>
  <si>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</si>
  <si>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</si>
  <si>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</si>
  <si>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</si>
  <si>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</si>
  <si>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</si>
  <si>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</si>
  <si>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</si>
  <si>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</si>
  <si>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</si>
  <si>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</si>
  <si>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</si>
  <si>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</si>
  <si>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</si>
  <si>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</si>
  <si>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</si>
  <si>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</si>
  <si>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</si>
  <si>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</si>
  <si>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</si>
  <si>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</si>
  <si>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</si>
  <si>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</si>
  <si>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</si>
  <si>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</si>
  <si>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</si>
  <si>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</si>
  <si>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</si>
  <si>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</si>
  <si>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</si>
  <si>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</si>
  <si>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</si>
  <si>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</si>
  <si>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</si>
  <si>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</si>
  <si>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</si>
  <si>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</si>
  <si>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</si>
  <si>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</si>
  <si>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</si>
  <si>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</si>
  <si>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</si>
  <si>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</si>
  <si>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</si>
  <si>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</si>
  <si>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</si>
  <si>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</si>
  <si>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</si>
  <si>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</si>
  <si>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</si>
  <si>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</si>
  <si>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</si>
  <si>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</si>
  <si>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</si>
  <si>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</si>
  <si>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</si>
  <si>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</si>
  <si>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</si>
  <si>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</si>
  <si>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</si>
  <si>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</si>
  <si>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</si>
  <si>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</si>
  <si>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</si>
  <si>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</si>
  <si>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</si>
  <si>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</si>
  <si>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</si>
  <si>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</si>
  <si>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</si>
  <si>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</si>
  <si>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</si>
  <si>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</si>
  <si>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</si>
  <si>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</si>
  <si>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</si>
  <si>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</si>
  <si>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</si>
  <si>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</si>
  <si>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</si>
  <si>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</si>
  <si>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</si>
  <si>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</si>
  <si>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</si>
  <si>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</si>
  <si>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</si>
  <si>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</si>
  <si>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</si>
  <si>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</si>
  <si>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</si>
  <si>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</si>
  <si>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</si>
  <si>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</si>
  <si>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</si>
  <si>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</si>
  <si>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</si>
  <si>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</si>
  <si>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</si>
  <si>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</si>
  <si>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</si>
  <si>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</si>
  <si>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</si>
  <si>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</si>
  <si>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</si>
  <si>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</si>
  <si>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</si>
  <si>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</si>
  <si>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</si>
  <si>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</si>
  <si>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</si>
  <si>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</si>
  <si>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</si>
  <si>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</si>
  <si>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</si>
  <si>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</si>
  <si>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</si>
  <si>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</si>
  <si>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</si>
  <si>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</si>
  <si>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</si>
  <si>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</si>
  <si>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</si>
  <si>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</si>
  <si>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</si>
  <si>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</si>
  <si>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</si>
  <si>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</si>
  <si>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</si>
  <si>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</si>
  <si>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</si>
  <si>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</si>
  <si>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</si>
  <si>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</si>
  <si>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</si>
  <si>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</si>
  <si>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</si>
  <si>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</si>
  <si>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</si>
  <si>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</si>
  <si>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</si>
  <si>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</si>
  <si>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</si>
  <si>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</si>
  <si>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</si>
  <si>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</si>
  <si>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</si>
  <si>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</si>
  <si>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</si>
  <si>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</si>
  <si>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</si>
  <si>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</si>
  <si>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</si>
  <si>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</si>
  <si>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</si>
  <si>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</si>
  <si>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</si>
  <si>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</si>
  <si>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</si>
  <si>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</si>
  <si>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</si>
  <si>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</si>
  <si>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</si>
  <si>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</si>
  <si>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</si>
  <si>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</si>
  <si>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</si>
  <si>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</si>
  <si>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</si>
  <si>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</si>
  <si>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</si>
  <si>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</si>
  <si>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</si>
  <si>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</si>
  <si>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</si>
  <si>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</si>
  <si>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</si>
  <si>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</si>
  <si>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</si>
  <si>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</si>
  <si>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</si>
  <si>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</si>
  <si>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</si>
  <si>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</si>
  <si>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</si>
  <si>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</si>
  <si>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</si>
  <si>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</si>
  <si>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</si>
  <si>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</si>
  <si>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</si>
  <si>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</si>
  <si>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</si>
  <si>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</si>
  <si>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</si>
  <si>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</si>
  <si>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</si>
  <si>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</si>
  <si>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</si>
  <si>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</si>
  <si>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</si>
  <si>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</si>
  <si>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</si>
  <si>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</si>
  <si>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</si>
  <si>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</si>
  <si>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</si>
  <si>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</si>
  <si>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</si>
  <si>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</si>
  <si>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</si>
  <si>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</si>
  <si>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</si>
  <si>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</si>
  <si>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</si>
  <si>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</si>
  <si>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</si>
  <si>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</si>
  <si>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</si>
  <si>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</si>
  <si>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</si>
  <si>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</si>
  <si>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</si>
  <si>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</si>
  <si>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</si>
  <si>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</si>
  <si>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</si>
  <si>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</si>
  <si>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</si>
  <si>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</si>
  <si>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</si>
  <si>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</si>
  <si>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</si>
  <si>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</si>
  <si>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</si>
  <si>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</si>
  <si>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</si>
  <si>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</si>
  <si>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</si>
  <si>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</si>
  <si>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</si>
  <si>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</si>
  <si>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</si>
  <si>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</si>
  <si>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</si>
  <si>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</si>
  <si>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</si>
  <si>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</si>
  <si>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</si>
  <si>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</si>
  <si>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</si>
  <si>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</si>
  <si>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</si>
  <si>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</si>
  <si>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</si>
  <si>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</si>
  <si>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</si>
  <si>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</si>
  <si>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</si>
  <si>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</si>
  <si>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</si>
  <si>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</si>
  <si>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</si>
  <si>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</si>
  <si>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</si>
  <si>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</si>
  <si>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</si>
  <si>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</si>
  <si>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</si>
  <si>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</si>
  <si>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</si>
  <si>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</si>
  <si>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</si>
  <si>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</si>
  <si>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</si>
  <si>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</si>
  <si>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</si>
  <si>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</si>
  <si>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</si>
  <si>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</si>
  <si>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</si>
  <si>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</si>
  <si>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</si>
  <si>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</si>
  <si>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</si>
  <si>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</si>
  <si>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</si>
  <si>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</si>
  <si>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</si>
  <si>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</si>
  <si>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</si>
  <si>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</si>
  <si>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</si>
  <si>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</si>
  <si>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</si>
  <si>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</si>
  <si>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</si>
  <si>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</si>
  <si>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</si>
  <si>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</si>
  <si>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</si>
  <si>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</si>
  <si>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</si>
  <si>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</si>
  <si>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</si>
  <si>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</si>
  <si>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</si>
  <si>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</si>
  <si>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</si>
  <si>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</si>
  <si>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</si>
  <si>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</si>
  <si>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</si>
  <si>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</si>
  <si>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</si>
  <si>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</si>
  <si>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</si>
  <si>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</si>
  <si>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</si>
  <si>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</si>
  <si>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</si>
  <si>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</si>
  <si>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</si>
  <si>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</si>
  <si>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</si>
  <si>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</si>
  <si>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</si>
  <si>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</si>
  <si>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</si>
  <si>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</si>
  <si>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</si>
  <si>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</si>
  <si>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</si>
  <si>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</si>
  <si>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</si>
  <si>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</si>
  <si>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</si>
  <si>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</si>
  <si>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</si>
  <si>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</si>
  <si>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</si>
  <si>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</si>
  <si>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</si>
  <si>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</si>
  <si>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</si>
  <si>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</si>
  <si>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</si>
  <si>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</si>
  <si>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</si>
  <si>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</si>
  <si>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</si>
  <si>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</si>
  <si>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</si>
  <si>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</si>
  <si>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</si>
  <si>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</si>
  <si>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</si>
  <si>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</si>
  <si>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</si>
  <si>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</si>
  <si>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</si>
  <si>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</si>
  <si>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</si>
  <si>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</si>
  <si>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</si>
  <si>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</si>
  <si>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</si>
  <si>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</si>
  <si>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</si>
  <si>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</si>
  <si>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</si>
  <si>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</si>
  <si>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</si>
  <si>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</si>
  <si>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</si>
  <si>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</si>
  <si>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</si>
  <si>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</si>
  <si>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</si>
  <si>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</si>
  <si>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</si>
  <si>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</si>
  <si>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</si>
  <si>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</si>
  <si>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</si>
  <si>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</si>
  <si>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</si>
  <si>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</si>
  <si>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</si>
  <si>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</si>
  <si>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</si>
  <si>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</si>
  <si>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</si>
  <si>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</si>
  <si>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</si>
  <si>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</si>
  <si>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</si>
  <si>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</si>
  <si>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</si>
  <si>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</si>
  <si>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</si>
  <si>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</si>
  <si>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</si>
  <si>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</si>
  <si>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</si>
  <si>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</si>
  <si>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</si>
  <si>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</si>
  <si>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</si>
  <si>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</si>
  <si>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</si>
  <si>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</si>
  <si>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</si>
  <si>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</si>
  <si>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</si>
  <si>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</si>
  <si>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</si>
  <si>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</si>
  <si>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</si>
  <si>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</si>
  <si>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</si>
  <si>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</si>
  <si>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</si>
  <si>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</si>
  <si>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</si>
  <si>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</si>
  <si>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</si>
  <si>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</si>
  <si>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</si>
  <si>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</si>
  <si>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</si>
  <si>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</si>
  <si>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</si>
  <si>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</si>
  <si>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</si>
  <si>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</si>
  <si>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</si>
  <si>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</si>
  <si>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</si>
  <si>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</si>
  <si>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</si>
  <si>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</si>
  <si>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</si>
  <si>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</si>
  <si>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</si>
  <si>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</si>
  <si>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</si>
  <si>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</si>
  <si>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</si>
  <si>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</si>
  <si>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</si>
  <si>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</si>
  <si>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</si>
  <si>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</si>
  <si>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</si>
  <si>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</si>
  <si>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</si>
  <si>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</si>
  <si>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</si>
  <si>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</si>
  <si>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</si>
  <si>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</si>
  <si>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</si>
  <si>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</si>
  <si>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</si>
  <si>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</si>
  <si>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</si>
  <si>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</si>
  <si>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</si>
  <si>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</si>
  <si>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</si>
  <si>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</si>
  <si>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</si>
  <si>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</si>
  <si>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</si>
  <si>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</si>
  <si>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</si>
  <si>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</si>
  <si>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</si>
  <si>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</si>
  <si>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</si>
  <si>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</si>
  <si>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</si>
  <si>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</si>
  <si>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</si>
  <si>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</si>
  <si>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</si>
  <si>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</si>
  <si>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</si>
  <si>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</si>
  <si>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</si>
  <si>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</si>
  <si>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</si>
  <si>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</si>
  <si>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</si>
  <si>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</si>
  <si>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</si>
  <si>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</si>
  <si>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</si>
  <si>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</si>
  <si>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</si>
  <si>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</si>
  <si>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</si>
  <si>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</si>
  <si>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</si>
  <si>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</si>
  <si>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</si>
  <si>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</si>
  <si>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</si>
  <si>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</si>
  <si>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</si>
  <si>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</si>
  <si>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</si>
  <si>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</si>
  <si>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</si>
  <si>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</si>
  <si>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</si>
  <si>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</si>
  <si>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</si>
  <si>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</si>
  <si>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</si>
  <si>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</si>
  <si>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</si>
  <si>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</si>
  <si>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</si>
  <si>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</si>
  <si>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</si>
  <si>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</si>
  <si>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</si>
  <si>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</si>
  <si>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</si>
  <si>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</si>
  <si>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</si>
  <si>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</si>
  <si>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</si>
  <si>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</si>
  <si>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</si>
  <si>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</si>
  <si>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</si>
  <si>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</si>
  <si>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</si>
  <si>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</si>
  <si>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</si>
  <si>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</si>
  <si>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</si>
  <si>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</si>
  <si>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</si>
  <si>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</si>
  <si>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</si>
  <si>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</si>
  <si>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</si>
  <si>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</si>
  <si>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</si>
  <si>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</si>
  <si>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</si>
  <si>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</si>
  <si>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</si>
  <si>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</si>
  <si>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</si>
  <si>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</si>
  <si>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</si>
  <si>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</si>
  <si>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</si>
  <si>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</si>
  <si>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</si>
  <si>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</si>
  <si>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</si>
  <si>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</si>
  <si>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</si>
  <si>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</si>
  <si>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</si>
  <si>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</si>
  <si>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</si>
  <si>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</si>
  <si>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</si>
  <si>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</si>
  <si>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</si>
  <si>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</si>
  <si>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</si>
  <si>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</si>
  <si>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</si>
  <si>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</si>
  <si>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</si>
  <si>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</si>
  <si>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</si>
  <si>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</si>
  <si>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</si>
  <si>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</si>
  <si>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</si>
  <si>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</si>
  <si>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</si>
  <si>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</si>
  <si>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</si>
  <si>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</si>
  <si>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</si>
  <si>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</si>
  <si>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</si>
  <si>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</si>
  <si>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</si>
  <si>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</si>
  <si>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</si>
  <si>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</si>
  <si>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</si>
  <si>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</si>
  <si>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</si>
  <si>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</si>
  <si>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</si>
  <si>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</si>
  <si>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</si>
  <si>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</si>
  <si>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</si>
  <si>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</si>
  <si>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</si>
  <si>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</si>
  <si>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</si>
  <si>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</si>
  <si>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</si>
  <si>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</si>
  <si>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</si>
  <si>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</si>
  <si>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</si>
  <si>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</si>
  <si>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</si>
  <si>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</si>
  <si>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</si>
  <si>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</si>
  <si>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</si>
  <si>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</si>
  <si>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</si>
  <si>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</si>
  <si>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</si>
  <si>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</si>
  <si>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</si>
  <si>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</si>
  <si>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</si>
  <si>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</si>
  <si>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</si>
  <si>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</si>
  <si>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</si>
  <si>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</si>
  <si>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</si>
  <si>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</si>
  <si>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</si>
  <si>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</si>
  <si>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</si>
  <si>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</si>
  <si>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</si>
  <si>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</si>
  <si>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</si>
  <si>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</si>
  <si>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</si>
  <si>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</si>
  <si>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</si>
  <si>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</si>
  <si>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need 20 min </t>
  </si>
  <si>
    <t>PCM-20251122-00000538</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</si>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</sst>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320.51718148148211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45983.465607407408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45983.465607407408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45983.465607407408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45983.465607407408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45983.465607407408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45983.465607407408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45983.465607407408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45983.465607407408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45983.465607407408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45983.465607407408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45983.465607407408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45983.465607407408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45983.465607407408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45983.465607407408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45983.465607407408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45983.465607407408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45983.465607407408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45983.465607407408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45983.465607407408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45983.465607407408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45983.465607407408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45983.465607407408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45983.465607407408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45983.465607407408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45983.465607407408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45983.465607407408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45983.465607407408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45983.465607407408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45983.465607407408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45983.465607407408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45983.465607407408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45983.465607407408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45983.465607407408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45983.465607407408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45983.465607407408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45983.465607407408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45983.465607407408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45983.465607407408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45983.465607407408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45983.465607407408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45983.465607407408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45983.465607407408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45983.465607407408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45983.465607407408</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45983.465607407408</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158.46576944444678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0.17162592592649162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45983.465607407408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45983.465607407408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45983.465607407408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45983.465607407408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45983.465607407408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45983.465607407408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45983.465607407408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45983.465607407408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45983.465607407408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45983.465607407408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45983.465607407408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45983.465607407408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45983.465607407408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45983.465607407408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45983.465607407408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45983.465607407408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45983.465607407408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45983.465607407408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45983.465607407408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45983.465607407408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45983.465607407408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45983.465607407408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45983.465607407408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45983.465607407408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45983.465607407408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45983.465607407408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45983.465607407408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45983.465607407408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45983.465607407408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45983.465607407408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45983.465607407408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45983.465607407408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45983.465607407408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45983.465607407408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45983.465607407408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45983.465607407408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45983.465607407408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45983.465607407408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45983.465607407408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45983.465607407408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45983.465607407408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45983.465607407408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45983.465607407408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45983.465607407408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45983.465607407408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45983.465607407408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45983.465607407408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45983.465607407408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45983.465607407408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45983.465607407408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45983.465607407408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45983.465607407408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45983.465607407408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45983.465607407408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45983.465607407408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45983.465607407408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45983.465607407408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45983.465607407408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45983.465607407408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45983.465607407408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45983.465607407408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45983.465607407408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45983.465607407408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45983.465607407408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45983.465607407408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45983.465607407408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45983.465607407408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45983.465607407408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45983.465607407408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45983.465607407408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45983.465607407408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45983.465607407408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45983.465607407408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45983.465607407408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45983.465607407408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45983.465607407408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45983.465607407408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45983.465607407408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45983.465607407408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45983.465607407408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45983.465607407408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45983.465607407408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45983.465607407408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45983.465607407408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45983.465607407408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45983.465607407408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45983.465607407408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45983.465607407408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45983.465607407408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45983.465607407408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45983.465607407408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45983.465607407408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45983.465607407408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45983.465607407408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45983.465607407408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45983.465607407408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45983.465607407408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45983.465607407408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45983.465607407408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45983.465607407408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45983.465607407408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45983.465607407408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45983.465607407408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45983.465607407408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45983.465607407408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45983.465607407408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45983.465607407408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45983.465607407408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45983.465607407408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45983.465607407408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45983.465607407408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45983.465607407408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45983.465607407408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45983.465607407408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45983.465607407408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45983.465607407408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45983.465607407408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45983.465607407408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45983.465607407408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45983.465607407408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45983.465607407408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45983.465607407408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45983.465607407408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45983.465607407408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45983.465607407408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45983.465607407408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45983.465607407408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45983.465607407408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45983.465607407408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45983.465607407408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45983.465607407408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45983.465607407408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45983.465607407408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45983.465607407408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45983.465607407408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45983.465607407408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45983.465607407408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45983.465607407408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45983.465607407408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45983.465607407408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45983.465607407408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45983.465607407408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45983.465607407408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45983.465607407408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45983.465607407408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45983.465607407408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45983.465607407408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45983.465607407408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45983.465607407408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45983.465607407408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45983.465607407408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45983.465607407408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45983.465607407408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45983.465607407408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45983.465607407408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45983.465607407408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A3" sqref="A3:XFD3"/>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45983.465607523147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45983.465607523147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45983.465607523147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45983.465607523147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45983.465607523147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45983.465607523147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45983.465607523147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45983.465607523147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45983.465607523147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45983.465607523147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45983.465607523147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45983.465607523147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45983.465607523147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45983.465607523147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45983.465607523147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45983.465607523147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45983.465607523147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45983.465607523147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45983.465607523147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45983.465607523147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45983.465607523147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45983.465607523147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45983.465607523147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45983.465607523147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45983.465607523147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45983.465607523147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45983.465607523147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45983.465607523147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45983.465607523147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45983.465607523147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45983.465607523147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45983.465607523147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45983.465607523147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45983.465607523147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45983.465607523147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45983.465607523147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45983.465607523147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45983.465607523147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45983.465607523147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45983.465607523147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45983.465607523147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45983.465607523147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45983.465607523147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45983.465607523147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45983.465607523147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45983.465607523147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45983.465607523147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45983.465607523147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45983.465607523147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45983.465607523147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45983.465607523147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45983.465607523147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45983.465607523147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45983.465607523147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45983.465607523147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45983.465607523147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45983.465607523147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45983.465607523147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45983.465607523147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45983.465607523147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45983.465607523147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45983.465607523147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45983.465607523147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45983.465607523147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45983.465607523147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45983.465607523147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45983.465607523147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45983.465607523147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45983.465607523147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45983.465607523147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45983.465607523147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45983.465607523147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45983.465607523147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45983.465607523147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45983.465607523147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45983.465607523147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45983.465607523147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45983.465607523147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45983.465607523147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45983.465607523147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45983.465607523147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45983.465607523147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45983.465607523147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45983.465607523147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45983.465607523147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45983.465607523147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45983.465607523147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45983.465607523147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45983.465607523147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45983.465607523147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45983.465607523147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45983.465607523147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45983.465607523147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45983.465607523147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45983.465607523147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45983.465607523147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45983.465607523147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45983.465607523147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45983.465607523147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45983.465607523147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45983.465607523147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45983.465607523147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45983.465607523147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45983.465607523147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45983.465607523147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45983.465607523147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45983.465607523147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45983.465607523147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45983.465607523147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45983.465607523147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45983.465607523147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45983.465607523147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45983.465607523147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45983.465607523147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45983.465607523147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45983.465607523147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45983.465607523147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45983.465607523147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45983.465607523147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45983.465607523147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45983.465607523147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45983.465607523147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45983.465607523147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45983.465607523147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45983.465607523147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45983.465607523147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45983.465607523147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45983.465607523147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45983.465607523147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45983.465607523147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45983.465607523147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45983.465607523147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45983.465607523147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45983.465607523147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45983.465607523147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45983.465607523147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45983.465607523147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45983.465607523147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45983.465607523147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45983.465607523147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45983.465607523147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45983.465607523147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45983.465607523147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45983.465607523147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45983.465607523147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45983.465607523147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45983.465607523147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45983.465607523147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45983.465607523147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45983.465607523147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45983.465607523147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45983.465607523147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45983.465607523147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45983.465607523147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45983.465607523147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45983.465607523147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45983.465607523147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45983.465607523147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45983.465607523147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45983.465607523147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45983.465607523147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45983.465607523147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45983.465607523147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45983.465607523147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45983.465607523147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45983.465607523147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45983.465607523147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45983.465607523147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45983.465607523147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45983.465607523147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45983.465607523147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45983.465607523147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45983.465607523147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45983.465607523147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45983.465607523147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45983.465607523147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45983.465607523147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45983.465607523147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45983.465607523147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45983.465607523147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45983.465607523147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45983.465607523147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45983.465607523147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45983.465607523147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45983.465607523147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45983.465607523147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45983.465607523147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45983.465607523147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45983.465607523147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45983.465607523147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45983.465607523147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45983.465607523147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45983.465607523147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45983.465607523147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45983.465607523147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45983.465607523147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45983.465607523147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45983.465607523147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45983.465607523147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45983.465607523147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45983.465607523147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45983.465607523147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45983.465607523147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45983.465607523147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45983.465607523147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45983.465607523147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45983.465607523147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45983.465607523147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45983.465607523147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45983.465607523147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45983.465607523147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45983.465607523147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45983.465607523147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45983.465607523147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45983.465607523147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45983.465607523147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45983.465607523147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45983.465607523147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45983.465607523147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45983.465607523147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45983.465607523147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45983.465607523147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45983.465607523147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45983.465607523147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45983.465607523147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45983.465607523147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45983.465607523147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45983.465607523147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45983.465607523147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45983.465607523147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45983.465607523147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45983.465607523147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45983.465607523147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45983.465607523147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45983.465607523147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45983.465607523147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45983.465607523147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45983.465607523147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45983.465607523147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45983.465607523147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45983.465607523147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45983.465607523147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45983.465607523147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45983.465607523147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45983.465607523147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45983.465607523147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45983.465607523147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45983.465607523147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45983.465607523147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45983.465607523147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45983.465607523147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45983.465607523147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45983.465607523147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45983.465607523147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45983.465607523147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45983.465607523147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45983.465607523147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45983.465607523147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45983.465607523147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45983.465607523147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45983.465607523147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45983.465607523147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45983.465607523147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45983.465607523147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45983.465607523147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45983.465607523147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45983.465607523147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45983.465607523147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45983.465607523147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45983.465607523147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45983.465607523147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45983.465607523147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45983.465607523147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45983.465607523147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45983.465607523147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45983.465607523147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45983.465607523147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45983.465607523147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45983.465607523147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45983.465607523147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45983.465607754631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45983.465607754631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45983.465607754631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45983.465607754631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45983.465607754631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45983.465607754631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45983.465607754631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45983.465607754631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45983.465607754631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45983.465607754631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45983.465607754631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45983.465607754631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45983.465607754631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45983.465607754631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45983.465607754631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45983.465607754631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45983.465607754631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45983.465607754631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45983.465607754631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45983.465607754631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45983.465607754631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45983.465607754631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45983.465607754631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45983.465607754631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45983.465607754631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45983.465607754631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45983.465607754631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45983.465607754631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45983.465607754631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45983.465607754631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45983.465607754631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45983.465607754631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45983.465607754631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45983.465607754631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45983.465607754631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45983.465607754631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45983.465607754631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45983.465607754631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45983.465607754631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45983.465607754631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45983.465607754631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45983.465607754631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45983.465607754631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45983.465607754631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45983.465607754631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45983.465607754631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45983.465607754631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45983.465607754631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45983.465607754631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45983.465607754631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45983.465607754631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45983.465607754631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45983.465607754631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45983.465607754631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45983.465607754631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45983.465607754631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45983.465607754631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45983.465607754631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45983.465607754631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45983.465607754631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45983.465607754631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45983.465607754631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45983.465607754631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45983.465607754631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45983.465607754631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45983.465607754631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45983.465607754631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45983.465607754631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45983.465607754631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45983.465607754631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45983.465607754631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45983.465607754631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45983.465607754631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45983.465607754631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45983.465607754631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45983.465607754631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45983.465607754631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45983.465607754631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45983.465607754631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45983.465607754631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45983.465607754631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45983.465607754631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45983.465607754631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45983.465607754631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45983.465607754631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45983.465607754631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45983.465607754631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45983.465607754631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45983.465607754631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45983.465607754631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45983.465607754631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45983.465607754631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45983.465607754631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45983.465607754631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45983.465607754631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45983.465607754631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45983.465607754631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45983.465607754631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45983.465607754631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45983.465607754631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45983.465607754631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45983.465607754631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45983.465607754631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45983.465607754631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45983.465607754631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45983.465607754631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45983.465607754631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45983.465607754631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45983.465607754631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45983.465607754631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45983.465607754631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45983.465607754631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45983.465607754631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45983.465607754631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45983.465607754631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45983.465607754631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45983.465607754631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45983.465607754631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45983.465607754631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45983.465607754631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45983.465607754631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45983.465607754631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45983.465607754631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45983.465607754631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45983.465607754631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45983.465607754631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45983.465607754631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45983.465607754631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45983.465607754631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45983.465607754631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45983.465607754631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45983.465607754631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45983.465607754631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45983.465607754631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45983.465607754631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45983.465607754631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45983.465607754631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45983.465607754631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45983.465607754631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45983.465607754631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45983.465607754631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45983.465607754631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45983.465607754631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45983.465607754631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45983.465607754631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45983.465607754631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45983.465607754631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45983.465607754631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45983.465607754631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45983.465607754631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45983.465607754631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45983.465607754631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45983.465607754631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45983.465607754631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45983.465607754631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45983.465607754631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45983.465607754631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45983.465607754631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45983.465607754631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45983.465607754631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45983.465607754631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45983.465607754631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45983.465607754631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45983.465607754631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45983.465607754631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45983.465607754631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45983.465607754631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45983.465607754631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45983.465607754631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45983.465607754631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45983.465607754631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45983.465607754631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45983.465607754631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45983.465607754631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45983.465607754631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45983.465607754631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45983.465607754631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45983.465607754631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45983.465607754631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45983.465607754631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45983.465607754631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45983.465607754631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45983.465607754631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45983.465607754631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45983.465607754631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45983.465607754631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45983.465607754631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45983.465607754631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45983.465607754631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45983.465607754631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45983.465607754631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45983.465607754631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45983.465607754631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45983.465607754631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45983.465607754631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45983.465607754631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45983.465607754631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45983.465607754631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45983.465607754631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45983.465607754631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45983.465607754631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45983.465607754631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45983.465607754631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45983.465607754631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45983.465607754631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45983.465607754631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45983.465607754631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45983.465607754631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45983.465607754631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45983.465607754631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45983.465607754631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45983.465607754631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45983.465607754631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45983.465607754631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45983.465607754631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45983.465607754631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45983.465607754631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45983.465607754631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45983.465607754631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45983.465607754631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45983.465607754631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45983.465607754631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45983.465607754631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45983.465607754631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45983.465607754631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45983.465607754631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45983.465607754631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45983.465607754631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45983.465607754631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45983.465607754631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45983.465607754631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45983.465607754631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45983.465607754631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45983.465607754631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45983.465607754631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45983.465607754631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45983.465607754631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45983.465607754631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45983.465607754631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45983.465607754631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45983.465607754631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45983.465607754631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45983.465607754631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45983.465607754631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45983.465607754631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45983.465607754631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45983.465607754631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45983.465607754631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45983.465607754631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45983.465607754631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45983.465607754631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45983.465607754631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45983.465607754631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45983.465607754631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45983.465607754631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45983.465607754631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45983.465607754631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45983.465607754631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45983.465607754631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45983.465607754631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45983.465607754631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45983.465607754631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45983.465607754631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45983.465607754631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45983.465607754631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45983.465607754631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45983.465607754631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45983.465607754631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45983.465607754631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45983.465607754631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45983.465607754631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45983.465607754631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45983.465607754631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45983.465607754631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45983.465607754631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45983.465607754631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45983.465607754631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45983.465607754631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45983.465607754631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45983.465607754631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45983.465607754631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45983.465607754631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45983.465607754631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45983.465607754631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45983.465607754631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45983.465607754631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45983.465607754631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45983.465607754631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45983.465607754631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45983.465607754631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45983.465607754631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45983.465607754631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45983.465607754631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45983.465607754631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45983.465607754631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45983.465607754631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45983.465607754631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45983.465607754631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45983.465607754631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45983.465607754631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45983.465607754631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45983.465607754631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45983.465607754631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45983.465607754631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45983.465607754631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45983.465607754631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45983.465607754631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45983.465607754631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45983.465607754631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45983.465607754631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45983.465607754631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45983.465607754631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45983.465607754631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45983.465607754631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45983.465607754631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45983.465607754631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45983.465607754631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45983.465607754631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45983.465607754631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45983.465607754631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45983.465607754631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45983.465607754631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45983.465607754631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45983.465607754631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45983.465607754631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45983.465607754631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45983.465607754631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45983.465607754631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45983.465607754631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45983.465607754631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45983.465607754631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45983.465607754631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45983.465607754631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45983.465607754631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45983.465607754631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45983.465607754631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45983.465607754631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45983.465607754631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45983.465607754631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45983.465607754631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45983.465607754631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45983.465607754631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45983.465607754631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45983.465607754631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45983.465607754631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45983.465607754631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45983.465607754631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45983.465607754631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45983.465607754631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45983.465607754631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45983.465607754631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45983.465607754631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45983.465607754631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45983.465607754631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45983.465607754631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45983.465607754631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45983.465607754631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45983.465607754631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45983.465607754631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45983.465607754631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45983.465607754631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45983.465607754631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45983.465607754631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45983.465607754631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45983.465607754631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45983.465607754631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45983.465607754631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45983.465607754631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45983.465607754631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45983.465607754631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45983.465607754631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45983.465607754631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45983.465607754631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45983.465607754631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45983.465607754631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45983.465607754631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45983.465607754631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45983.465607754631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45983.465607754631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45983.465607754631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45983.465607754631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45983.465607754631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45983.465607754631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45983.465607754631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45983.465607754631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45983.465607754631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45983.465607754631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45983.465607754631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45983.465607754631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45983.465607754631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45983.465607754631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45983.465607754631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45983.465607754631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45983.465607754631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45983.465607754631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45983.465607754631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45983.465607754631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45983.465607754631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45983.465607754631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45983.465607754631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45983.465607754631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45983.465607754631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45983.465607754631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45983.465607754631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45983.465607754631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45983.465607754631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45983.465607754631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45983.465607754631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45983.465607754631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45983.465607754631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45983.465607754631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45983.465607754631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45983.465607754631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45983.465607754631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45983.465607754631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45983.465607754631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45983.465607754631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45983.465607754631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45983.465607754631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45983.465607754631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45983.465607754631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45983.465607754631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45983.465607754631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45983.465607754631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45983.465607754631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45983.465607754631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45983.465607754631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45983.465607754631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45983.465607754631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45983.465607754631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45983.465607754631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45983.465607754631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45983.465607754631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45983.465607754631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45983.465607754631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45983.465607754631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45983.465607754631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45983.465607754631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45983.465607754631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45983.465607754631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45983.465607754631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45983.465607754631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45983.465607754631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45983.465607754631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45983.465607754631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45983.465607754631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45983.465607754631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45983.465607754631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45983.465607754631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45983.465607754631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45983.465607754631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45983.465607754631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45983.465607754631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45983.465607754631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45983.465607754631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45983.465607754631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45983.465607754631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45983.465607754631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45983.465607754631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45983.465607754631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45983.465607754631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45983.465607754631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45983.465607754631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45983.465607754631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45983.465607754631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45983.465607754631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45983.465607754631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45983.465607754631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45983.465607754631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45983.465607754631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45983.465607754631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45983.465607754631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45983.465607754631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45983.465607754631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45983.465607754631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45983.465607754631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45983.465607754631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45983.465607754631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45983.465607754631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45983.465607754631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45983.465607754631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45983.465607754631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45983.465607754631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45983.465607754631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45983.465607754631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45983.465607754631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45983.465607754631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45983.465607754631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45983.465607754631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45983.465607754631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45983.465607754631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45983.465607754631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45983.465607754631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45983.465607754631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45983.465607754631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45983.465607754631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45983.465607754631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45983.465607754631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45983.465607754631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45983.465607754631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45983.465607754631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45983.465607754631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45983.465607754631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45983.465607754631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45983.465607754631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45983.465607754631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45983.465607754631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45983.465607754631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45983.465607754631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45983.465607754631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45983.465607754631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45983.465607754631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45983.465607754631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45983.465607754631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45983.465607754631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45983.465607754631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45983.465607754631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45983.465607754631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45983.465607754631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45983.465607754631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45983.465607754631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45983.465607754631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45983.465607754631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45983.465607754631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45983.465607754631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45983.465607754631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45983.465607754631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45983.465607754631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45983.465607754631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45983.465607754631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45983.465607754631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45983.465607754631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45983.465607754631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45983.465607754631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45983.465607754631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45983.465607754631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45983.465607754631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45983.465607754631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45983.465607754631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45983.465607754631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45983.465607754631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45983.465607754631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45983.465607754631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45983.465607754631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45983.465607754631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45983.465607754631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45983.465607754631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45983.465607754631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45983.465607754631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45983.465607754631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45983.465607754631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45983.465607754631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45983.465607754631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45983.465607754631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45983.465607754631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45983.465607754631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45983.465607754631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45983.465607754631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45983.465607754631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45983.465607754631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45983.465607754631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45983.465607754631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45983.465607754631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45983.465607754631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45983.465607754631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45983.465607754631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45983.465607754631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45983.465607754631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45983.465607754631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45983.465607754631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45983.465607754631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45983.465607754631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45983.465607754631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45983.465607754631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45983.465607754631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45983.465607754631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45983.465607754631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45983.465607754631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45983.465607754631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45983.465607754631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45983.465607754631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45983.465607754631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45983.465607754631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45983.465607754631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45983.465607754631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45983.465607754631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45983.465607754631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45983.465607754631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45983.465607754631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45983.465607754631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45983.465607754631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45983.465607754631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45983.465607754631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45983.465607754631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45983.465607754631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45983.465607754631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45983.465607754631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45983.465607754631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45983.465607754631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45983.465607754631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45983.465607754631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45983.465607754631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45983.465607754631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45983.465607754631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45983.465607754631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45983.465607754631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45983.465607754631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45983.465607754631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45983.465607754631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45983.465607754631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45983.465607754631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45983.465607754631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45983.465607754631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45983.465607754631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45983.465607754631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45983.465607754631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45983.465607754631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45983.465607754631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45983.465607754631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45983.465607754631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45983.465607754631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45983.465607754631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45983.465607754631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45983.465607754631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45983.465607754631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45983.465607754631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45983.465607754631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45983.465607754631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45983.465607754631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45983.465607754631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45983.465607754631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45983.465607754631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45983.465607754631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45983.465607754631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45983.465607754631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45983.465607754631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45983.465607754631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45983.465607754631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45983.465607754631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45983.465607754631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45983.465607754631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45983.465607754631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45983.465607754631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45983.465607754631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45983.465607754631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45983.465607754631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45983.465607754631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45983.465607754631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45983.465607754631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45983.465607754631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45983.465607754631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45983.465607754631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45983.465607754631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45983.465607754631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45983.465607754631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45983.465607754631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45983.465607754631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45983.465607754631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45983.465607754631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45983.465607754631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45983.465607754631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45983.465607754631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45983.465607754631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45983.465607754631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45983.465607754631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45983.465607754631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45983.465607754631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45983.465607754631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45983.465607754631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45983.465607754631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45983.465607754631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45983.465607754631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45983.465607754631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45983.465607754631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45983.465607754631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45983.465607754631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45983.465607754631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45983.465607754631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45983.465607754631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45983.465607754631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45983.465607754631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45983.465607754631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45983.465607754631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45983.465607754631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45983.465607754631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45983.465607754631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45983.465607754631</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279.98488981481205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38899</v>
      </c>
      <c r="E3" s="94" t="s">
        <v>39021</v>
      </c>
      <c r="F3" s="95"/>
      <c r="G3" s="96">
        <f t="shared" ref="G3:G13" ca="1" si="0">IFERROR(NOW()-F3,"")</f>
        <v>45983.465607407408</v>
      </c>
      <c r="H3" s="95">
        <v>45983.358854166669</v>
      </c>
      <c r="I3" s="113" t="str">
        <f>IFERROR(VLOOKUP(D3,DB!A:F,6,0),"")</f>
        <v>SCECO</v>
      </c>
      <c r="J3" s="113" t="str">
        <f>IFERROR(VLOOKUP(D3,DB!A:G,7,0),"")</f>
        <v>No BB Shifted</v>
      </c>
      <c r="K3" s="97" t="s">
        <v>39110</v>
      </c>
      <c r="L3" s="91" t="str">
        <f>IFERROR(VLOOKUP(D3,DB!A:I,9,0),"")</f>
        <v>Latis</v>
      </c>
    </row>
    <row r="4" spans="1:16" ht="15" customHeight="1">
      <c r="A4" s="113" t="s">
        <v>39109</v>
      </c>
      <c r="B4" s="113" t="str">
        <f>IFERROR(VLOOKUP(D4,DB!A:K,11,0),"")</f>
        <v>R4</v>
      </c>
      <c r="C4" s="93">
        <v>2</v>
      </c>
      <c r="D4" s="91" t="s">
        <v>36410</v>
      </c>
      <c r="E4" s="94" t="s">
        <v>39021</v>
      </c>
      <c r="F4" s="95"/>
      <c r="G4" s="96">
        <f t="shared" ca="1" si="0"/>
        <v>45983.465607407408</v>
      </c>
      <c r="H4" s="95">
        <v>45983.365069444444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45983.465607407408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45983.465607407408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45983.465607407408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45983.465607407408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45983.465607407408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45983.465607407408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45983.465607407408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45983.465607407408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45983.465607407408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ref="G14:G77" ca="1" si="1">IFERROR(NOW()-F14,"")</f>
        <v>45983.465607407408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45983.465607407408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45983.465607407408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45983.465607407408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45983.465607407408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45983.465607407408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45983.465607407408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45983.465607407408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45983.465607407408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45983.465607407408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45983.465607407408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45983.465607407408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45983.465607407408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45983.465607407408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45983.465607407408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45983.465607407408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45983.465607407408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45983.465607407408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45983.465607407408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45983.465607407408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45983.465607407408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45983.465607407408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45983.465607407408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45983.465607407408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45983.465607407408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45983.465607407408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45983.465607407408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45983.465607407408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45983.465607407408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45983.465607407408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45983.465607407408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45983.465607407408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45983.465607407408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45983.465607407408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45983.465607407408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45983.465607407408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45983.465607407408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45983.465607407408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45983.465607407408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45983.465607407408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45983.465607407408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45983.465607407408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45983.465607407408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45983.465607407408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45983.465607407408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45983.465607407408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45983.465607407408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45983.465607407408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45983.465607407408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45983.465607407408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45983.465607407408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45983.465607407408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45983.465607407408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45983.465607407408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45983.465607407408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45983.465607407408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45983.465607407408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45983.465607407408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45983.465607407408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45983.465607407408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45983.465607407408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45983.465607407408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45983.465607407408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45983.465607407408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ref="G78:G141" ca="1" si="2">IFERROR(NOW()-F78,"")</f>
        <v>45983.465607407408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45983.465607407408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45983.465607407408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45983.465607407408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45983.465607407408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45983.465607407408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45983.465607407408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45983.465607407408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45983.465607407408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45983.465607407408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45983.465607407408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45983.465607407408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45983.465607407408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45983.465607407408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45983.465607407408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45983.465607407408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45983.465607407408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45983.465607407408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45983.465607407408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45983.465607407408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45983.465607407408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45983.465607407408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45983.465607407408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45983.465607407408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45983.465607407408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45983.465607407408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45983.465607407408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45983.465607407408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45983.465607407408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45983.465607407408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45983.465607407408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45983.465607407408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45983.465607407408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45983.465607407408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45983.465607407408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45983.465607407408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45983.465607407408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45983.465607407408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45983.465607407408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45983.465607407408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45983.465607407408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45983.465607407408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45983.465607407408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45983.465607407408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45983.465607407408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45983.465607407408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45983.465607407408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45983.465607407408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45983.465607407408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45983.465607407408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45983.465607407408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45983.465607407408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45983.465607407408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45983.465607407408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45983.465607407408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45983.465607407408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45983.465607407408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45983.465607407408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45983.465607407408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45983.465607407408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45983.465607407408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45983.465607407408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45983.465607407408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45983.465607407408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ref="G142:G205" ca="1" si="3">IFERROR(NOW()-F142,"")</f>
        <v>45983.465607407408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45983.465607407408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45983.465607407408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45983.465607407408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45983.465607407408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45983.465607407408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45983.465607407408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45983.465607407408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45983.465607407408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45983.465607407408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45983.465607407408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45983.465607407408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45983.465607407408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45983.465607407408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45983.465607407408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45983.465607407408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45983.465607407408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45983.465607407408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45983.465607407408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45983.465607407408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45983.465607407408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45983.465607407408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45983.465607407408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45983.465607407408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45983.465607407408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45983.465607407408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45983.465607407408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45983.465607407408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45983.465607407408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45983.465607407408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45983.465607407408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45983.465607407408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45983.465607407408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45983.465607407408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45983.465607407408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45983.465607407408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45983.465607407408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45983.465607407408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45983.465607407408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45983.465607407408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45983.465607407408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45983.465607407408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45983.465607407408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45983.465607407408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45983.465607407408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45983.465607407408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45983.465607407408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45983.465607407408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45983.465607407408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45983.465607407408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45983.465607407408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45983.465607407408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45983.465607407408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45983.465607407408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45983.465607407408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45983.465607407408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45983.465607407408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45983.465607407408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45983.465607407408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45983.465607407408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45983.465607407408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45983.465607407408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45983.465607407408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45983.465607407408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ref="G206:G269" ca="1" si="4">IFERROR(NOW()-F206,"")</f>
        <v>45983.465607407408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45983.465607407408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45983.465607407408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45983.465607407408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45983.465607407408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45983.465607407408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45983.465607407408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45983.465607407408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45983.465607407408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45983.465607407408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45983.465607407408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45983.465607407408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45983.465607407408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45983.465607407408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45983.465607407408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45983.465607407408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45983.465607407408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45983.465607407408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45983.465607407408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45983.465607407408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45983.465607407408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45983.465607407408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45983.465607407408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45983.465607407408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45983.465607407408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45983.465607407408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45983.465607407408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45983.465607407408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45983.465607407408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45983.465607407408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45983.465607407408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45983.465607407408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45983.465607407408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45983.465607407408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45983.465607407408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45983.465607407408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45983.465607407408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45983.465607407408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45983.465607407408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45983.465607407408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45983.465607407408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45983.465607407408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45983.465607407408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45983.465607407408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45983.465607407408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45983.465607407408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45983.465607407408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45983.465607407408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45983.465607407408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45983.465607407408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45983.465607407408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45983.465607407408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45983.465607407408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45983.465607407408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45983.465607407408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45983.465607407408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45983.465607407408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45983.465607407408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45983.465607407408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45983.465607407408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45983.465607407408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45983.465607407408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45983.465607407408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45983.465607407408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ref="G270:G333" ca="1" si="5">IFERROR(NOW()-F270,"")</f>
        <v>45983.465607407408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45983.465607407408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45983.465607407408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45983.465607407408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45983.465607407408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45983.465607407408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45983.465607407408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45983.465607407408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45983.465607407408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45983.465607407408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45983.465607407408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45983.465607407408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45983.465607407408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45983.465607407408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45983.465607407408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45983.465607407408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45983.465607407408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45983.465607407408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45983.465607407408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45983.465607407408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45983.465607407408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45983.465607407408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45983.465607407408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45983.465607407408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45983.465607407408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45983.465607407408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45983.465607407408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45983.465607407408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45983.465607407408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45983.465607407408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45983.465607407408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45983.465607407408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45983.465607407408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45983.465607407408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45983.465607407408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45983.465607407408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45983.465607407408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45983.465607407408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45983.465607407408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45983.465607407408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45983.465607407408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45983.465607407408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45983.465607407408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45983.465607407408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45983.465607407408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45983.465607407408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45983.465607407408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45983.465607407408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45983.465607407408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45983.465607407408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45983.465607407408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45983.465607407408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45983.465607407408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45983.465607407408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45983.465607407408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45983.465607407408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45983.465607407408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45983.465607407408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45983.465607407408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45983.465607407408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45983.465607407408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45983.465607407408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45983.465607407408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45983.465607407408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ref="G334:G397" ca="1" si="6">IFERROR(NOW()-F334,"")</f>
        <v>45983.465607407408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45983.465607407408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45983.465607407408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45983.465607407408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45983.465607407408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45983.465607407408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45983.465607407408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45983.465607407408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45983.465607407408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45983.465607407408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45983.465607407408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45983.465607407408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45983.465607407408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45983.465607407408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45983.465607407408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45983.465607407408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45983.465607407408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45983.465607407408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45983.465607407408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45983.465607407408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45983.465607407408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45983.465607407408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45983.465607407408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45983.465607407408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45983.465607407408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45983.465607407408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45983.465607407408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45983.465607407408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45983.465607407408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45983.465607407408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45983.465607407408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45983.465607407408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45983.465607407408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45983.465607407408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45983.465607407408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45983.465607407408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45983.465607407408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45983.465607407408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45983.465607407408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45983.465607407408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45983.465607407408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45983.465607407408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45983.465607407408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45983.465607407408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45983.465607407408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45983.465607407408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45983.465607407408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45983.465607407408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45983.465607407408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45983.465607407408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45983.465607407408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45983.465607407408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45983.465607407408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45983.465607407408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45983.465607407408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45983.465607407408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45983.465607407408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45983.465607407408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45983.465607407408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45983.465607407408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45983.465607407408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45983.465607407408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45983.465607407408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45983.465607407408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ref="G398:G443" ca="1" si="7">IFERROR(NOW()-F398,"")</f>
        <v>45983.465607407408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45983.465607407408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45983.465607407408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45983.465607407408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45983.465607407408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45983.465607407408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45983.465607407408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45983.465607407408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45983.465607407408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45983.465607407408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45983.465607407408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45983.465607407408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45983.465607407408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45983.465607407408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45983.465607407408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45983.465607407408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45983.465607407408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45983.465607407408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45983.465607407408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45983.465607407408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45983.465607407408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45983.465607407408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45983.465607407408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45983.465607407408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45983.465607407408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45983.465607407408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45983.465607407408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45983.465607407408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45983.465607407408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45983.465607407408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45983.465607407408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45983.465607407408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45983.465607407408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45983.465607407408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45983.465607407408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45983.465607407408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45983.465607407408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45983.465607407408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45983.465607407408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45983.465607407408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45983.465607407408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45983.465607407408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45983.465607407408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45983.465607407408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45983.465607407408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45983.465607407408</v>
      </c>
      <c r="H443" s="95"/>
      <c r="I443" s="113" t="str">
        <f>IFERROR(VLOOKUP(D443,DB!A:F,6,0),"")</f>
        <v/>
      </c>
      <c r="J443" s="113" t="str">
        <f>IFERROR(VLOOKUP(D443,DB!A:G,7,0),"")</f>
        <v/>
      </c>
      <c r="K443" s="97"/>
      <c r="L443" s="91" t="str">
        <f>IFERROR(VLOOKUP(D443,DB!A:I,9,0),"")</f>
        <v/>
      </c>
    </row>
  </sheetData>
  <dataValidations count="2">
    <dataValidation allowBlank="1" showInputMessage="1" showErrorMessage="1" sqref="E1" xr:uid="{A4F81451-56CC-4543-9497-104C4E44EE4B}"/>
    <dataValidation type="list" allowBlank="1" showInputMessage="1" showErrorMessage="1" sqref="E2:E4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abSelected="1" workbookViewId="0">
      <selection activeCell="K15" sqref="K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91.633547222219931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57.276730092591606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34.804496296295838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5.950804166670423</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2.0923087962946738</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39100</v>
      </c>
      <c r="F7" s="128">
        <v>45982.768553240741</v>
      </c>
      <c r="G7" s="111">
        <f ca="1">IFERROR(NOW()-F7,"")</f>
        <v>0.69705416666693054</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33244</v>
      </c>
      <c r="E8" s="109" t="s">
        <v>39021</v>
      </c>
      <c r="F8" s="128">
        <v>45983.461678240739</v>
      </c>
      <c r="G8" s="111">
        <f ca="1">IFERROR(NOW()-F8,"")</f>
        <v>3.9291666689678095E-3</v>
      </c>
      <c r="H8" s="128">
        <v>45983.455752314818</v>
      </c>
      <c r="I8" s="109" t="str">
        <f>IFERROR(VLOOKUP(D8,DB!A:F,6,0),"")</f>
        <v>SCECO</v>
      </c>
      <c r="J8" s="109" t="str">
        <f>IFERROR(VLOOKUP(D8,DB!A:G,7,0),"")</f>
        <v>Dead</v>
      </c>
      <c r="K8" s="109" t="s">
        <v>39124</v>
      </c>
      <c r="L8" s="109" t="str">
        <f>IFERROR(VLOOKUP(D8,DB!A:I,9,0),"")</f>
        <v>Latis</v>
      </c>
    </row>
    <row r="9" spans="1:13">
      <c r="A9" s="109"/>
      <c r="B9" s="109" t="str">
        <f>IFERROR(VLOOKUP(D9,DB!A:K,11,0),"")</f>
        <v/>
      </c>
      <c r="C9" s="109"/>
      <c r="D9"/>
      <c r="E9" s="109"/>
      <c r="F9" s="109"/>
      <c r="G9" s="111">
        <f ca="1">IFERROR(NOW()-F9,"")</f>
        <v>45983.465607407408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45983.465607407408</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45983.465607407408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45983.465607407408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45983.465607407408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45983.465607407408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45983.465607407408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45983.465607407408</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45983.465607407408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45983.465607407408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45983.465607407408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45983.465607407408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45983.465607407408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45983.465607407408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45983.465607407408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45983.465607407408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45983.465607407408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45983.465607407408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45983.465607407408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45983.465607407408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45983.465607407408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45983.465607407408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45983.465607407408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45983.465607407408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45983.465607407408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45983.465607407408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45983.465607407408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45983.465607407408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45983.465607407408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45983.465607407408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45983.465607407408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45983.465607407408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45983.465607407408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45983.465607407408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45983.465607407408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45983.465607407408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45983.465607407408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45983.465607407408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45983.465607407408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45983.465607407408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45983.465607407408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45983.465607407408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45983.465607407408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45983.465607407408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45983.465607407408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45983.465607407408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45983.465607407408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45983.465607407408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45983.465607407408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45983.465607407408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45983.465607407408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45983.465607407408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45983.465607407408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45983.465607407408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45983.465607407408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45983.465607407408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45983.465607407408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45983.465607407408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45983.465607407408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45983.465607407408</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45983.465607407408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45983.465607407408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45983.465607407408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45983.465607407408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45983.465607407408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45983.465607407408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45983.465607407408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45983.465607407408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45983.465607407408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45983.465607407408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45983.465607407408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45983.465607407408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45983.465607407408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45983.465607407408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45983.465607407408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45983.465607407408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45983.465607407408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45983.465607407408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45983.465607407408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45983.465607407408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45983.465607407408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45983.465607407408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45983.465607407408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45983.465607407408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45983.465607407408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45983.465607407408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45983.465607407408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45983.465607407408</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39125</v>
      </c>
      <c r="B2" s="119" t="str">
        <f>IFERROR(VLOOKUP(D2,DB!A:K,11,0),"")</f>
        <v>R6</v>
      </c>
      <c r="C2" s="120">
        <v>1</v>
      </c>
      <c r="D2" s="119" t="s">
        <v>31093</v>
      </c>
      <c r="E2" s="109" t="s">
        <v>39021</v>
      </c>
      <c r="F2" s="150">
        <v>45983.404386574075</v>
      </c>
      <c r="G2" s="104">
        <f t="shared" ref="G2:G19" ca="1" si="0">IFERROR(NOW()-F2,"-")</f>
        <v>6.1220833333209157E-2</v>
      </c>
      <c r="H2" s="150">
        <v>45983.398530092592</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45983.465607407408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45983.465607407408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45983.465607407408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45983.465607407408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45983.465607407408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45983.465607407408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45983.465607407408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45983.465607407408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45983.465607407408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45983.465607407408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45983.465607407408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45983.465607407408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45983.465607407408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45983.465607407408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45983.465607407408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45983.465607407408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45983.465607407408</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2025-11-22T08:11:35Z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