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13" documentId="13_ncr:1_{F6CB121F-512D-4AA6-A0C1-0FB36C537598}" xr6:coauthVersionLast="47" xr6:coauthVersionMax="47" xr10:uidLastSave="{E0B9E3BF-AEF7-46E2-9BDF-FC7CFF783283}"/>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<sst xmlns="http://schemas.openxmlformats.org/spreadsheetml/2006/main" count="179012" uniqueCount="39098">
  <si>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</si>
  <si>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</si>
  <si>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</si>
  <si>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</si>
  <si>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</si>
  <si>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</si>
  <si>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</si>
  <si>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</si>
  <si>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</si>
  <si>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</si>
  <si>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</si>
  <si>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</si>
  <si>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</si>
  <si>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</si>
  <si>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</si>
  <si>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</si>
  <si>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</si>
  <si>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</si>
  <si>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</si>
  <si>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</si>
  <si>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</si>
  <si>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</si>
  <si>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</si>
  <si>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</si>
  <si>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</si>
  <si>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</si>
  <si>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</si>
  <si>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</si>
  <si>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</si>
  <si>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</si>
  <si>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</si>
  <si>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</si>
  <si>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</si>
  <si>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</si>
  <si>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</si>
  <si>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</si>
  <si>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</si>
  <si>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</si>
  <si>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</si>
  <si>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</si>
  <si>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</si>
  <si>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</si>
  <si>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</si>
  <si>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</si>
  <si>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</si>
  <si>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</si>
  <si>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</si>
  <si>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</si>
  <si>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</si>
  <si>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</si>
  <si>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</si>
  <si>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</si>
  <si>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</si>
  <si>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</si>
  <si>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</si>
  <si>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</si>
  <si>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</si>
  <si>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</si>
  <si>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</si>
  <si>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</si>
  <si>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</si>
  <si>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</si>
  <si>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</si>
  <si>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</si>
  <si>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</si>
  <si>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</si>
  <si>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</si>
  <si>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</si>
  <si>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</si>
  <si>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</si>
  <si>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</si>
  <si>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</si>
  <si>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</si>
  <si>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</si>
  <si>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</si>
  <si>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</si>
  <si>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</si>
  <si>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</si>
  <si>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</si>
  <si>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</si>
  <si>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</si>
  <si>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</si>
  <si>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</si>
  <si>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</si>
  <si>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</si>
  <si>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</si>
  <si>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</si>
  <si>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</si>
  <si>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</si>
  <si>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</si>
  <si>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</si>
  <si>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</si>
  <si>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</si>
  <si>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</si>
  <si>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</si>
  <si>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</si>
  <si>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</si>
  <si>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</si>
  <si>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</si>
  <si>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</si>
  <si>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</si>
  <si>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</si>
  <si>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</si>
  <si>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</si>
  <si>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</si>
  <si>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</si>
  <si>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</si>
  <si>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</si>
  <si>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</si>
  <si>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</si>
  <si>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</si>
  <si>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</si>
  <si>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</si>
  <si>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</si>
  <si>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</si>
  <si>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</si>
  <si>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</si>
  <si>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</si>
  <si>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</si>
  <si>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</si>
  <si>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</si>
  <si>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</si>
  <si>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</si>
  <si>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</si>
  <si>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</si>
  <si>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</si>
  <si>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</si>
  <si>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</si>
  <si>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</si>
  <si>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</si>
  <si>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</si>
  <si>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</si>
  <si>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</si>
  <si>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</si>
  <si>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</si>
  <si>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</si>
  <si>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</si>
  <si>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</si>
  <si>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</si>
  <si>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</si>
  <si>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</si>
  <si>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</si>
  <si>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</si>
  <si>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</si>
  <si>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</si>
  <si>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</si>
  <si>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</si>
  <si>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</si>
  <si>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</si>
  <si>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</si>
  <si>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</si>
  <si>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</si>
  <si>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</si>
  <si>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</si>
  <si>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</si>
  <si>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</si>
  <si>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</si>
  <si>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</si>
  <si>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</si>
  <si>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</si>
  <si>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</si>
  <si>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</si>
  <si>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</si>
  <si>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</si>
  <si>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</si>
  <si>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</si>
  <si>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</si>
  <si>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</si>
  <si>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</si>
  <si>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</si>
  <si>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</si>
  <si>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</si>
  <si>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</si>
  <si>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</si>
  <si>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</si>
  <si>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</si>
  <si>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</si>
  <si>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</si>
  <si>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</si>
  <si>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</si>
  <si>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</si>
  <si>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</si>
  <si>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</si>
  <si>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</si>
  <si>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</si>
  <si>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</si>
  <si>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</si>
  <si>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</si>
  <si>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</si>
  <si>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</si>
  <si>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</si>
  <si>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</si>
  <si>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</si>
  <si>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</si>
  <si>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</si>
  <si>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</si>
  <si>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</si>
  <si>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</si>
  <si>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</si>
  <si>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</si>
  <si>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</si>
  <si>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</si>
  <si>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</si>
  <si>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</si>
  <si>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</si>
  <si>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</si>
  <si>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</si>
  <si>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</si>
  <si>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</si>
  <si>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</si>
  <si>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</si>
  <si>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</si>
  <si>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</si>
  <si>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</si>
  <si>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</si>
  <si>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</si>
  <si>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</si>
  <si>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</si>
  <si>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</si>
  <si>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</si>
  <si>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</si>
  <si>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</si>
  <si>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</si>
  <si>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</si>
  <si>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</si>
  <si>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</si>
  <si>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</si>
  <si>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</si>
  <si>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</si>
  <si>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</si>
  <si>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</si>
  <si>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</si>
  <si>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</si>
  <si>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</si>
  <si>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</si>
  <si>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</si>
  <si>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</si>
  <si>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</si>
  <si>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</si>
  <si>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</si>
  <si>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</si>
  <si>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</si>
  <si>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</si>
  <si>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</si>
  <si>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</si>
  <si>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</si>
  <si>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</si>
  <si>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</si>
  <si>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</si>
  <si>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</si>
  <si>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</si>
  <si>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</si>
  <si>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</si>
  <si>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</si>
  <si>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</si>
  <si>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</si>
  <si>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</si>
  <si>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</si>
  <si>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</si>
  <si>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</si>
  <si>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</si>
  <si>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</si>
  <si>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</si>
  <si>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</si>
  <si>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</si>
  <si>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</si>
  <si>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</si>
  <si>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</si>
  <si>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</si>
  <si>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</si>
  <si>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</si>
  <si>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</si>
  <si>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</si>
  <si>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</si>
  <si>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</si>
  <si>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</si>
  <si>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</si>
  <si>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</si>
  <si>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</si>
  <si>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</si>
  <si>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</si>
  <si>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</si>
  <si>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</si>
  <si>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</si>
  <si>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</si>
  <si>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</si>
  <si>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</si>
  <si>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</si>
  <si>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</si>
  <si>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</si>
  <si>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</si>
  <si>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</si>
  <si>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</si>
  <si>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</si>
  <si>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</si>
  <si>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</si>
  <si>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</si>
  <si>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</si>
  <si>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</si>
  <si>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</si>
  <si>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</si>
  <si>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</si>
  <si>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</si>
  <si>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</si>
  <si>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</si>
  <si>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</si>
  <si>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</si>
  <si>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</si>
  <si>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</si>
  <si>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</si>
  <si>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</si>
  <si>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</si>
  <si>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</si>
  <si>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</si>
  <si>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</si>
  <si>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</si>
  <si>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</si>
  <si>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</si>
  <si>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</si>
  <si>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</si>
  <si>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</si>
  <si>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</si>
  <si>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</si>
  <si>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</si>
  <si>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</si>
  <si>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</si>
  <si>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</si>
  <si>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</si>
  <si>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</si>
  <si>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</si>
  <si>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</si>
  <si>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</si>
  <si>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</si>
  <si>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</si>
  <si>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</si>
  <si>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</si>
  <si>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</si>
  <si>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</si>
  <si>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</si>
  <si>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</si>
  <si>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</si>
  <si>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</si>
  <si>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</si>
  <si>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</si>
  <si>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</si>
  <si>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</si>
  <si>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</si>
  <si>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</si>
  <si>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</si>
  <si>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</si>
  <si>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</si>
  <si>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</si>
  <si>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</si>
  <si>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</si>
  <si>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</si>
  <si>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</si>
  <si>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</si>
  <si>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</si>
  <si>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</si>
  <si>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</si>
  <si>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</si>
  <si>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</si>
  <si>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</si>
  <si>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</si>
  <si>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</si>
  <si>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</si>
  <si>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</si>
  <si>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</si>
  <si>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</si>
  <si>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</si>
  <si>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</si>
  <si>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</si>
  <si>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</si>
  <si>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</si>
  <si>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</si>
  <si>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</si>
  <si>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</si>
  <si>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</si>
  <si>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</si>
  <si>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</si>
  <si>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</si>
  <si>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</si>
  <si>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</si>
  <si>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</si>
  <si>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</si>
  <si>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</si>
  <si>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</si>
  <si>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</si>
  <si>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</si>
  <si>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</si>
  <si>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</si>
  <si>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</si>
  <si>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</si>
  <si>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</si>
  <si>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</si>
  <si>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</si>
  <si>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</si>
  <si>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</si>
  <si>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</si>
  <si>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</si>
  <si>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</si>
  <si>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</si>
  <si>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</si>
  <si>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</si>
  <si>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</si>
  <si>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</si>
  <si>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</si>
  <si>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</si>
  <si>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</si>
  <si>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</si>
  <si>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</si>
  <si>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</si>
  <si>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</si>
  <si>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</si>
  <si>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</si>
  <si>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</si>
  <si>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</si>
  <si>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</si>
  <si>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</si>
  <si>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</si>
  <si>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</si>
  <si>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</si>
  <si>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</si>
  <si>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</si>
  <si>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</si>
  <si>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</si>
  <si>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</si>
  <si>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</si>
  <si>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</si>
  <si>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</si>
  <si>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</si>
  <si>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</si>
  <si>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</si>
  <si>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</si>
  <si>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</si>
  <si>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</si>
  <si>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</si>
  <si>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</si>
  <si>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</si>
  <si>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</si>
  <si>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</si>
  <si>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</si>
  <si>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</si>
  <si>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</si>
  <si>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</si>
  <si>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</si>
  <si>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</si>
  <si>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</si>
  <si>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</si>
  <si>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</si>
  <si>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</si>
  <si>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</si>
  <si>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</si>
  <si>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</si>
  <si>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</si>
  <si>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</si>
  <si>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</si>
  <si>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</si>
  <si>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</si>
  <si>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</si>
  <si>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</si>
  <si>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</si>
  <si>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</si>
  <si>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</si>
  <si>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</si>
  <si>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</si>
  <si>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</si>
  <si>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</si>
  <si>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</si>
  <si>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</si>
  <si>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</si>
  <si>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</si>
  <si>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</si>
  <si>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</si>
  <si>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</si>
  <si>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</si>
  <si>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</si>
  <si>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</si>
  <si>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</si>
  <si>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</si>
  <si>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</si>
  <si>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</si>
  <si>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</si>
  <si>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</si>
  <si>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</si>
  <si>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</si>
  <si>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</si>
  <si>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</si>
  <si>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</si>
  <si>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</si>
  <si>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</si>
  <si>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</si>
  <si>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</si>
  <si>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</si>
  <si>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</si>
  <si>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</si>
  <si>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</si>
  <si>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</si>
  <si>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</si>
  <si>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</si>
  <si>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</si>
  <si>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</si>
  <si>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</si>
  <si>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</si>
  <si>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</si>
  <si>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</si>
  <si>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</si>
  <si>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</si>
  <si>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</si>
  <si>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</si>
  <si>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</si>
  <si>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</si>
  <si>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</si>
  <si>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</si>
  <si>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</si>
  <si>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</si>
  <si>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</si>
  <si>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</si>
  <si>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</si>
  <si>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</si>
  <si>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</si>
  <si>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</si>
  <si>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</si>
  <si>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</si>
  <si>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</si>
  <si>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</si>
  <si>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</si>
  <si>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</si>
  <si>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</si>
  <si>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</si>
  <si>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</si>
  <si>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</si>
  <si>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</si>
  <si>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</si>
  <si>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</si>
  <si>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</si>
  <si>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</si>
  <si>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</si>
  <si>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</si>
  <si>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</si>
  <si>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</si>
  <si>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</si>
  <si>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</si>
  <si>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</si>
  <si>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</si>
  <si>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</si>
  <si>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</si>
  <si>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</si>
  <si>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</si>
  <si>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</si>
  <si>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</si>
  <si>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</si>
  <si>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</si>
  <si>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</si>
  <si>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</si>
  <si>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</si>
  <si>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</si>
  <si>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</si>
  <si>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</si>
  <si>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</si>
  <si>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</si>
  <si>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</si>
  <si>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</si>
  <si>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</si>
  <si>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</si>
  <si>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</si>
  <si>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</si>
  <si>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</si>
  <si>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</si>
  <si>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</si>
  <si>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</si>
  <si>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</si>
  <si>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</si>
  <si>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</si>
  <si>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</si>
  <si>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</si>
  <si>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</si>
  <si>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</si>
  <si>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</si>
  <si>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</si>
  <si>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</si>
  <si>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</si>
  <si>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</si>
  <si>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</si>
  <si>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</si>
  <si>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</si>
  <si>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</si>
  <si>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</si>
  <si>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</si>
  <si>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</si>
  <si>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</si>
  <si>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</si>
  <si>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</si>
  <si>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</si>
  <si>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</si>
  <si>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</si>
  <si>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</si>
  <si>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</si>
  <si>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</si>
  <si>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</si>
  <si>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</si>
  <si>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</si>
  <si>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</si>
  <si>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</si>
  <si>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</si>
  <si>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</si>
  <si>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</si>
  <si>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</si>
  <si>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</si>
  <si>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</si>
  <si>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</si>
  <si>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</si>
  <si>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</si>
  <si>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</si>
  <si>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</si>
  <si>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</si>
  <si>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</si>
  <si>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</si>
  <si>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</si>
  <si>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</si>
  <si>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</si>
  <si>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</si>
  <si>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</si>
  <si>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</si>
  <si>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</si>
  <si>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</si>
  <si>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</si>
  <si>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</si>
  <si>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</si>
  <si>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</si>
  <si>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</si>
  <si>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</si>
  <si>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</si>
  <si>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</si>
  <si>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</si>
  <si>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</si>
  <si>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</si>
  <si>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</si>
  <si>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</si>
  <si>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</si>
  <si>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</si>
  <si>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</si>
  <si>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</si>
  <si>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</si>
  <si>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</si>
  <si>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</si>
  <si>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</si>
  <si>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</si>
  <si>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</si>
  <si>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</si>
  <si>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</si>
  <si>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</si>
  <si>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</si>
  <si>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</si>
  <si>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</si>
  <si>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</si>
  <si>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</si>
  <si>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</si>
  <si>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</si>
  <si>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</si>
  <si>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</si>
  <si>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</si>
  <si>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</si>
  <si>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</si>
  <si>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</si>
  <si>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</si>
  <si>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</si>
  <si>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</si>
  <si>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</si>
  <si>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</si>
  <si>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</si>
  <si>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</si>
  <si>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</si>
  <si>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</si>
  <si>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</si>
  <si>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</si>
  <si>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</si>
  <si>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</si>
  <si>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</si>
  <si>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</si>
  <si>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</si>
  <si>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</si>
  <si>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</si>
  <si>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</si>
  <si>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</si>
  <si>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</si>
  <si>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</si>
  <si>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</si>
  <si>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</si>
  <si>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</si>
  <si>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</si>
  <si>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</si>
  <si>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</si>
  <si>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</si>
  <si>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</si>
  <si>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</si>
  <si>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</si>
  <si>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</si>
  <si>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</si>
  <si>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</si>
  <si>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</si>
  <si>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</si>
  <si>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</si>
  <si>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</si>
  <si>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</si>
  <si>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</si>
  <si>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</si>
  <si>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</si>
  <si>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</si>
  <si>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</si>
  <si>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</si>
  <si>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</si>
  <si>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</si>
  <si>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</si>
  <si>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</si>
  <si>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</si>
  <si>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</si>
  <si>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</si>
  <si>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</si>
  <si>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</si>
  <si>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</si>
  <si>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</si>
  <si>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</si>
  <si>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</si>
  <si>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</si>
  <si>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</si>
  <si>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</si>
  <si>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</si>
  <si>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</si>
  <si>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</si>
  <si>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</si>
  <si>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</si>
  <si>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</si>
  <si>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</si>
  <si>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</si>
  <si>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</si>
  <si>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</si>
  <si>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</si>
  <si>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</si>
  <si>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</si>
  <si>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</si>
  <si>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</si>
  <si>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</si>
  <si>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</si>
  <si>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</si>
  <si>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</si>
  <si>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</si>
  <si>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</si>
  <si>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</si>
  <si>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</si>
  <si>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</si>
  <si>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</si>
  <si>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</si>
  <si>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</si>
  <si>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</si>
  <si>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</si>
  <si>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</si>
  <si>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</si>
  <si>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</si>
  <si>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</si>
  <si>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</si>
  <si>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</si>
  <si>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</si>
  <si>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</si>
  <si>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</si>
  <si>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</si>
  <si>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</si>
  <si>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</si>
  <si>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</si>
  <si>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</si>
  <si>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</si>
  <si>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</si>
  <si>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</si>
  <si>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</si>
  <si>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</si>
  <si>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</si>
  <si>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</si>
  <si>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</si>
  <si>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</si>
  <si>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</si>
  <si>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</si>
  <si>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</si>
  <si>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</si>
  <si>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</si>
  <si>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</si>
  <si>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</si>
  <si>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</si>
  <si>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</si>
  <si>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</si>
  <si>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</si>
  <si>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</si>
  <si>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</si>
  <si>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</si>
  <si>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</si>
  <si>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</si>
  <si>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</si>
  <si>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</si>
  <si>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</si>
  <si>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</si>
  <si>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</si>
  <si>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</si>
  <si>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</si>
  <si>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</si>
  <si>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</si>
  <si>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</si>
  <si>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</si>
  <si>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</si>
  <si>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</si>
  <si>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</si>
  <si>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</si>
  <si>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</si>
  <si>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</si>
  <si>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</si>
  <si>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</si>
  <si>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</si>
  <si>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</si>
  <si>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</si>
  <si>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</si>
  <si>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</si>
  <si>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</si>
  <si>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</si>
  <si>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</si>
  <si>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</si>
  <si>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</si>
  <si>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</si>
  <si>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</si>
  <si>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</si>
  <si>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</si>
  <si>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</si>
  <si>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</si>
  <si>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</si>
  <si>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</si>
  <si>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</si>
  <si>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</si>
  <si>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</si>
  <si>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</si>
  <si>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</si>
  <si>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</si>
  <si>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</si>
  <si>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</si>
  <si>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</si>
  <si>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</si>
  <si>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</si>
  <si>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</si>
  <si>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</si>
  <si>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</si>
  <si>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</si>
  <si>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</si>
  <si>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</si>
  <si>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</si>
  <si>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</si>
  <si>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</si>
  <si>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</si>
  <si>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</si>
  <si>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</si>
  <si>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</si>
  <si>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</si>
  <si>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</si>
  <si>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</si>
  <si>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</si>
  <si>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</si>
  <si>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</si>
  <si>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</si>
  <si>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</si>
  <si>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</si>
  <si>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</si>
  <si>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</si>
  <si>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</si>
  <si>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</si>
  <si>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</si>
  <si>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</si>
  <si>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</si>
  <si>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</si>
  <si>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</si>
  <si>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</si>
  <si>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</si>
  <si>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</si>
  <si>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</si>
  <si>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</si>
  <si>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</si>
  <si>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</si>
  <si>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</si>
  <si>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</si>
  <si>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</si>
  <si>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</si>
  <si>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</si>
  <si>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</si>
  <si>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</si>
  <si>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</si>
  <si>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</si>
  <si>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</si>
  <si>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</si>
  <si>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</si>
  <si>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</si>
  <si>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</si>
  <si>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</si>
  <si>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</si>
  <si>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</si>
  <si>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</si>
  <si>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</si>
  <si>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</si>
  <si>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</si>
  <si>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</si>
  <si>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</si>
  <si>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</si>
  <si>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</si>
  <si>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</si>
  <si>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</si>
  <si>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</si>
  <si>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</si>
  <si>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</si>
  <si>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</si>
  <si>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</si>
  <si>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</si>
  <si>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</si>
  <si>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</si>
  <si>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</si>
  <si>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</si>
  <si>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</si>
  <si>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</si>
  <si>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</si>
  <si>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</si>
  <si>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</si>
  <si>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</si>
  <si>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</si>
  <si>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</si>
  <si>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</si>
  <si>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</si>
  <si>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</si>
  <si>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</si>
  <si>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</si>
  <si>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</si>
  <si>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</si>
  <si>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</si>
  <si>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</si>
  <si>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</si>
  <si>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</si>
  <si>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</si>
  <si>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</si>
  <si>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</si>
  <si>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</si>
  <si>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</si>
  <si>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</si>
  <si>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</si>
  <si>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</si>
  <si>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</si>
  <si>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</si>
  <si>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</si>
  <si>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</si>
  <si>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</si>
  <si>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</si>
  <si>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</si>
  <si>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</si>
  <si>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</si>
  <si>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</si>
  <si>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</si>
  <si>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</si>
  <si>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</si>
  <si>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</si>
  <si>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</si>
  <si>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</si>
  <si>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</si>
  <si>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</si>
  <si>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</si>
  <si>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</si>
  <si>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</si>
  <si>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</si>
  <si>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</si>
  <si>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</si>
  <si>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</si>
  <si>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</si>
  <si>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</si>
  <si>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</si>
  <si>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</si>
  <si>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</si>
  <si>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</si>
  <si>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</si>
  <si>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</si>
  <si>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</si>
  <si>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</si>
  <si>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</si>
  <si>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</si>
  <si>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</si>
  <si>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</si>
  <si>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</si>
  <si>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</si>
  <si>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</si>
  <si>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</si>
  <si>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</si>
  <si>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</si>
  <si>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</si>
  <si>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</si>
  <si>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</si>
  <si>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</si>
  <si>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</si>
  <si>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</si>
  <si>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</si>
  <si>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</si>
  <si>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</si>
  <si>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</si>
  <si>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</si>
  <si>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</si>
  <si>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</si>
  <si>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</si>
  <si>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</si>
  <si>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</si>
  <si>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</si>
  <si>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</si>
  <si>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</si>
  <si>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</si>
  <si>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</si>
  <si>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</si>
  <si>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</si>
  <si>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</si>
  <si>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</si>
  <si>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</si>
  <si>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</si>
  <si>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</si>
  <si>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</si>
  <si>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</si>
  <si>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</si>
  <si>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</si>
  <si>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</si>
  <si>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</si>
  <si>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</si>
  <si>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</si>
  <si>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</si>
  <si>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</si>
  <si>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</si>
  <si>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</si>
  <si>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</si>
  <si>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</si>
  <si>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</si>
  <si>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</si>
  <si>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</si>
  <si>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</si>
  <si>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</si>
  <si>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</si>
  <si>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</si>
  <si>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</si>
  <si>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</si>
  <si>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</si>
  <si>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</si>
  <si>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</si>
  <si>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</si>
  <si>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</si>
  <si>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</si>
  <si>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</si>
  <si>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</si>
  <si>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</si>
  <si>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</si>
  <si>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</si>
  <si>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</si>
  <si>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</si>
  <si>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</si>
  <si>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</si>
  <si>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</si>
  <si>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</si>
  <si>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</si>
  <si>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</si>
  <si>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</si>
  <si>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</si>
  <si>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</si>
  <si>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</si>
  <si>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</si>
  <si>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</si>
  <si>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</si>
  <si>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</si>
  <si>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</si>
  <si>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</si>
  <si>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</si>
  <si>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</si>
  <si>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</si>
  <si>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</si>
  <si>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</si>
  <si>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</si>
  <si>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</si>
  <si>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</si>
  <si>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</si>
  <si>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</si>
  <si>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</si>
  <si>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</si>
  <si>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</si>
  <si>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</si>
  <si>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</si>
  <si>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</si>
  <si>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</si>
  <si>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</si>
  <si>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</si>
  <si>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</si>
  <si>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</si>
  <si>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</si>
  <si>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</si>
  <si>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</si>
  <si>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</si>
  <si>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</si>
  <si>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</si>
  <si>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</si>
  <si>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</si>
  <si>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</si>
  <si>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</si>
  <si>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</si>
  <si>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</si>
  <si>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</si>
  <si>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</si>
  <si>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</si>
  <si>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</si>
  <si>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</si>
  <si>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</si>
  <si>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</si>
  <si>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</si>
  <si>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</si>
  <si>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</si>
  <si>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</si>
  <si>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</si>
  <si>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</si>
  <si>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</si>
  <si>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</si>
  <si>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</si>
  <si>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</si>
  <si>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</si>
  <si>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</si>
  <si>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</si>
  <si>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</si>
  <si>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</si>
  <si>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</si>
  <si>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</si>
  <si>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</si>
  <si>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</si>
  <si>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</si>
  <si>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</si>
  <si>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</si>
  <si>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</si>
  <si>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</si>
  <si>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</si>
  <si>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</si>
  <si>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</si>
  <si>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</si>
  <si>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</si>
  <si>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</si>
  <si>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</si>
  <si>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</si>
  <si>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</si>
  <si>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</si>
  <si>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</si>
  <si>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</si>
  <si>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</si>
  <si>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</si>
  <si>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</si>
  <si>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</si>
  <si>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</si>
  <si>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</si>
  <si>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</si>
  <si>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</si>
  <si>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</si>
  <si>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</si>
  <si>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</si>
  <si>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</si>
  <si>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</si>
  <si>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</si>
  <si>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</si>
  <si>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</si>
  <si>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</si>
  <si>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</si>
  <si>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</si>
  <si>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</si>
  <si>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</si>
  <si>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</si>
  <si>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</si>
  <si>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</si>
  <si>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</si>
  <si>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</si>
  <si>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</si>
  <si>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</si>
  <si>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</si>
  <si>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</si>
  <si>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</si>
  <si>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</si>
  <si>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</si>
  <si>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</si>
  <si>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</si>
  <si>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</si>
  <si>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</si>
  <si>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</si>
  <si>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</si>
  <si>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</si>
  <si>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</si>
  <si>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</si>
  <si>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</si>
  <si>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</si>
  <si>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</si>
  <si>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</si>
  <si>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</si>
  <si>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</si>
  <si>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</si>
  <si>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</si>
  <si>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</si>
  <si>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</si>
  <si>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</si>
  <si>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</si>
  <si>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</si>
  <si>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</si>
  <si>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</si>
  <si>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</si>
  <si>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</si>
  <si>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</si>
  <si>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</si>
  <si>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</si>
  <si>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</si>
  <si>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</si>
  <si>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</si>
  <si>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</si>
  <si>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</si>
  <si>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</si>
  <si>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</si>
  <si>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</si>
  <si>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</si>
  <si>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</si>
  <si>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</si>
  <si>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</si>
  <si>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</si>
  <si>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</si>
  <si>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</si>
  <si>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</si>
  <si>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</si>
  <si>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</si>
  <si>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</si>
  <si>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</si>
  <si>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</si>
  <si>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</si>
  <si>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</si>
  <si>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</si>
  <si>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</si>
  <si>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</si>
  <si>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</si>
  <si>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</si>
  <si>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</si>
  <si>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</si>
  <si>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</si>
  <si>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</si>
  <si>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</si>
  <si>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</si>
  <si>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</si>
  <si>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</si>
  <si>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</si>
  <si>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</si>
  <si>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</si>
  <si>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</si>
  <si>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</si>
  <si>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</si>
  <si>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</si>
  <si>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</si>
  <si>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</si>
  <si>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</si>
  <si>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</si>
  <si>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</si>
  <si>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</si>
  <si>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</si>
  <si>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</si>
  <si>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</si>
  <si>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</si>
  <si>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</si>
  <si>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</si>
  <si>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</si>
  <si>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</si>
  <si>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</si>
  <si>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</si>
  <si>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</si>
  <si>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</si>
  <si>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</si>
  <si>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</si>
  <si>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</si>
  <si>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</si>
  <si>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</si>
  <si>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</si>
  <si>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</si>
  <si>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</si>
  <si>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</si>
  <si>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</si>
  <si>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</si>
  <si>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</si>
  <si>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</si>
  <si>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</si>
  <si>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</si>
  <si>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</si>
  <si>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</si>
  <si>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</si>
  <si>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</si>
  <si>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</si>
  <si>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</si>
  <si>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</si>
  <si>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</si>
  <si>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</si>
  <si>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</si>
  <si>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</si>
  <si>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</si>
  <si>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</si>
  <si>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</si>
  <si>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</si>
  <si>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</si>
  <si>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</si>
  <si>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</si>
  <si>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</si>
  <si>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</si>
  <si>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</si>
  <si>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</si>
  <si>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</si>
  <si>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</si>
  <si>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</si>
  <si>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</si>
  <si>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</si>
  <si>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</si>
  <si>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</si>
  <si>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</si>
  <si>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</si>
  <si>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</si>
  <si>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</si>
  <si>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</si>
  <si>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</si>
  <si>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</si>
  <si>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</si>
  <si>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</si>
  <si>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</si>
  <si>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</si>
  <si>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</si>
  <si>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</si>
  <si>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</si>
  <si>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</si>
  <si>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</si>
  <si>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</si>
  <si>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</si>
  <si>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</si>
  <si>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</si>
  <si>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</si>
  <si>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</si>
  <si>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</si>
  <si>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</si>
  <si>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</si>
  <si>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</si>
  <si>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</si>
  <si>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</si>
  <si>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</si>
  <si>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</si>
  <si>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</si>
  <si>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</si>
  <si>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</si>
  <si>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</si>
  <si>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</si>
  <si>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</si>
  <si>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</si>
  <si>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</si>
  <si>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</si>
  <si>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</si>
  <si>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</si>
  <si>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</si>
  <si>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</si>
  <si>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</si>
  <si>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</si>
  <si>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</si>
  <si>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</si>
  <si>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</si>
  <si>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</si>
  <si>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</si>
  <si>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</si>
  <si>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</si>
  <si>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</si>
  <si>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</si>
  <si>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</si>
  <si>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</si>
  <si>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</si>
  <si>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</si>
  <si>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</si>
  <si>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</si>
  <si>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</si>
  <si>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</si>
  <si>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</si>
  <si>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</si>
  <si>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</si>
  <si>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</si>
  <si>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</si>
  <si>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</si>
  <si>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</si>
  <si>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</si>
  <si>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</si>
  <si>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</si>
  <si>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</si>
  <si>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</si>
  <si>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</si>
  <si>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</si>
  <si>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</si>
  <si>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</si>
  <si>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</si>
  <si>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</si>
  <si>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</si>
  <si>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</si>
  <si>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</si>
  <si>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</si>
  <si>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</si>
  <si>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</si>
  <si>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</si>
  <si>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</si>
  <si>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</si>
  <si>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</si>
  <si>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</si>
  <si>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</si>
  <si>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</si>
  <si>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</si>
  <si>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</si>
  <si>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</si>
  <si>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</si>
  <si>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</si>
  <si>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</si>
  <si>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</si>
  <si>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</si>
  <si>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</si>
  <si>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</si>
  <si>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</si>
  <si>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</si>
  <si>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</si>
  <si>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</si>
  <si>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</si>
  <si>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</si>
  <si>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</si>
  <si>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</si>
  <si>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</si>
  <si>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</si>
  <si>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</si>
  <si>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</si>
  <si>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</si>
  <si>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</si>
  <si>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</si>
  <si>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</si>
  <si>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</si>
  <si>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</si>
  <si>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</si>
  <si>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</si>
  <si>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</si>
  <si>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</si>
  <si>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</si>
  <si>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</si>
  <si>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</si>
  <si>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</si>
  <si>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</si>
  <si>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</si>
  <si>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</si>
  <si>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</si>
  <si>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</si>
  <si>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</si>
  <si>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</si>
  <si>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</si>
  <si>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</si>
  <si>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</si>
  <si>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</si>
  <si>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</si>
  <si>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</si>
  <si>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</si>
  <si>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</si>
  <si>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</si>
  <si>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</si>
  <si>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</si>
  <si>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</si>
  <si>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</si>
  <si>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</si>
  <si>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</si>
  <si>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</si>
  <si>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</si>
  <si>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</si>
  <si>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</si>
  <si>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</si>
  <si>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</si>
  <si>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</si>
  <si>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</si>
  <si>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</si>
  <si>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</si>
  <si>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</si>
  <si>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</si>
  <si>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</si>
  <si>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</si>
  <si>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</si>
  <si>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</si>
  <si>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</si>
  <si>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</si>
  <si>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</si>
  <si>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</si>
  <si>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</si>
  <si>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</si>
  <si>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</si>
  <si>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</si>
  <si>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</si>
  <si>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</si>
  <si>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</si>
  <si>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</si>
  <si>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</si>
  <si>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</si>
  <si>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</si>
  <si>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</si>
  <si>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</si>
  <si>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</si>
  <si>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</si>
  <si>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</si>
  <si>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</si>
  <si>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</si>
  <si>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</si>
  <si>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</si>
  <si>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</si>
  <si>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</si>
  <si>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</si>
  <si>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</si>
  <si>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</si>
  <si>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</si>
  <si>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</si>
  <si>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</si>
  <si>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</si>
  <si>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</si>
  <si>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</si>
  <si>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</si>
  <si>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</si>
  <si>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</si>
  <si>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</si>
  <si>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</si>
  <si>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</si>
  <si>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</si>
  <si>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</si>
  <si>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</si>
  <si>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</si>
  <si>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</si>
  <si>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</si>
  <si>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</si>
  <si>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</si>
  <si>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</si>
  <si>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</si>
  <si>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</si>
  <si>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</si>
  <si>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</si>
  <si>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</si>
  <si>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</si>
  <si>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</si>
  <si>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</si>
  <si>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</si>
  <si>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</si>
  <si>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</si>
  <si>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</si>
  <si>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</si>
  <si>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</si>
  <si>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</si>
  <si>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</si>
  <si>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</si>
  <si>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</si>
  <si>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</si>
  <si>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</si>
  <si>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</si>
  <si>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</si>
  <si>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</si>
  <si>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</si>
  <si>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</si>
  <si>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</si>
  <si>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</si>
  <si>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</si>
  <si>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</si>
  <si>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</si>
  <si>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</si>
  <si>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</si>
  <si>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</si>
  <si>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</si>
  <si>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</si>
  <si>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</si>
  <si>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</si>
  <si>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</si>
  <si>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</si>
  <si>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</si>
  <si>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</si>
  <si>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</si>
  <si>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</si>
  <si>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</si>
  <si>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</si>
  <si>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</si>
  <si>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</si>
  <si>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</si>
  <si>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</si>
  <si>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</si>
  <si>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</si>
  <si>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</si>
  <si>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</si>
  <si>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</si>
  <si>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</si>
  <si>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</si>
  <si>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</si>
  <si>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</si>
  <si>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</si>
  <si>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</si>
  <si>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</si>
  <si>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</si>
  <si>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</si>
  <si>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</si>
  <si>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</si>
  <si>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</si>
  <si>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</si>
  <si>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</si>
  <si>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</si>
  <si>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</si>
  <si>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</si>
  <si>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</si>
  <si>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</si>
  <si>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</si>
  <si>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</si>
  <si>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</si>
  <si>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</si>
  <si>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</si>
  <si>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</si>
  <si>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</si>
  <si>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</si>
  <si>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</si>
  <si>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</si>
  <si>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</si>
  <si>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</si>
  <si>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</si>
  <si>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</si>
  <si>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</si>
  <si>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</si>
  <si>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</si>
  <si>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</si>
  <si>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</si>
  <si>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</si>
  <si>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</si>
  <si>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</si>
  <si>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</si>
  <si>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</si>
  <si>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</si>
  <si>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</si>
  <si>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</si>
  <si>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</si>
  <si>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</si>
  <si>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</si>
  <si>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</si>
  <si>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</si>
  <si>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</si>
  <si>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</si>
  <si>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</si>
  <si>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</si>
  <si>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</si>
  <si>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</si>
  <si>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</si>
  <si>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</si>
  <si>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</si>
  <si>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</si>
  <si>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</si>
  <si>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</si>
  <si>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</si>
  <si>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</si>
  <si>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</si>
  <si>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</si>
  <si>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</si>
  <si>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</si>
  <si>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</si>
  <si>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</si>
  <si>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</si>
  <si>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</si>
  <si>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</si>
  <si>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</si>
  <si>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</si>
  <si>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</si>
  <si>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</si>
  <si>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</si>
  <si>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</si>
  <si>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</si>
  <si>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</si>
  <si>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</si>
  <si>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</si>
  <si>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</si>
  <si>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</si>
  <si>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</si>
  <si>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</si>
  <si>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</si>
  <si>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</si>
  <si>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</si>
  <si>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</si>
  <si>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</si>
  <si>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</si>
  <si>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</si>
  <si>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</si>
  <si>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</si>
  <si>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</si>
  <si>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</si>
  <si>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</si>
  <si>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</si>
  <si>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</si>
  <si>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</si>
  <si>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</si>
  <si>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</si>
  <si>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</si>
  <si>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</si>
  <si>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</si>
  <si>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</si>
  <si>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</si>
  <si>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</si>
  <si>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</si>
  <si>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</si>
  <si>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</si>
  <si>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</si>
  <si>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</si>
  <si>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</si>
  <si>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</si>
  <si>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</si>
  <si>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</si>
  <si>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</si>
  <si>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</si>
  <si>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</si>
  <si>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</si>
  <si>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</si>
  <si>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</si>
  <si>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</si>
  <si>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</si>
  <si>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</si>
  <si>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</si>
  <si>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</si>
  <si>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</si>
  <si>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</si>
  <si>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</si>
  <si>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</si>
  <si>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</si>
  <si>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</si>
  <si>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</si>
  <si>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</si>
  <si>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</si>
  <si>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</si>
  <si>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</si>
  <si>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</si>
  <si>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</si>
  <si>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</si>
  <si>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</si>
  <si>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</si>
  <si>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</si>
  <si>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</si>
  <si>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</si>
  <si>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</si>
  <si>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</si>
  <si>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</si>
  <si>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</si>
  <si>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</si>
  <si>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</si>
  <si>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</si>
  <si>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</si>
  <si>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</si>
  <si>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</si>
  <si>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</si>
  <si>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</si>
  <si>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</si>
  <si>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</si>
  <si>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</si>
  <si>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</si>
  <si>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</si>
  <si>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</si>
  <si>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</si>
  <si>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</si>
  <si>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</si>
  <si>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</si>
  <si>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</si>
  <si>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</si>
  <si>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</si>
  <si>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</si>
  <si>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</si>
  <si>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</si>
  <si>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</si>
  <si>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</si>
  <si>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</si>
  <si>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</si>
  <si>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</si>
  <si>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</si>
  <si>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</si>
  <si>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</si>
  <si>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</si>
  <si>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</si>
  <si>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</si>
  <si>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</si>
  <si>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</si>
  <si>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</si>
  <si>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</si>
  <si>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</si>
  <si>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</si>
  <si>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</si>
  <si>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</si>
  <si>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</si>
  <si>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</si>
  <si>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</si>
  <si>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</si>
  <si>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</si>
  <si>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</si>
  <si>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</si>
  <si>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</si>
  <si>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</si>
  <si>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</si>
  <si>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</si>
  <si>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</si>
  <si>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</si>
  <si>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</si>
  <si>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</si>
  <si>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</si>
  <si>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</si>
  <si>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</si>
  <si>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</si>
  <si>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</si>
  <si>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</si>
  <si>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</si>
  <si>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</si>
  <si>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</si>
  <si>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</si>
  <si>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</si>
  <si>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</si>
  <si>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</si>
  <si>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</si>
  <si>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</si>
  <si>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</si>
  <si>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</si>
  <si>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</si>
  <si>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</si>
  <si>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</si>
  <si>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</si>
  <si>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</si>
  <si>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</si>
  <si>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</si>
  <si>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</si>
  <si>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</si>
  <si>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</si>
  <si>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</si>
  <si>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</si>
  <si>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</si>
  <si>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</si>
  <si>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</si>
  <si>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</si>
  <si>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</si>
  <si>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</si>
  <si>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</si>
  <si>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</si>
  <si>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</si>
  <si>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</si>
  <si>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</si>
  <si>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</si>
  <si>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</si>
  <si>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</si>
  <si>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</si>
  <si>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</si>
  <si>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</si>
  <si>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</si>
  <si>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</si>
  <si>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</si>
  <si>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</si>
  <si>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</si>
  <si>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</si>
  <si>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</si>
  <si>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</si>
  <si>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</si>
  <si>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</si>
  <si>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</si>
  <si>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</si>
  <si>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</si>
  <si>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</si>
  <si>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</si>
  <si>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</si>
  <si>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</si>
  <si>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</si>
  <si>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</si>
  <si>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</si>
  <si>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</si>
  <si>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</si>
  <si>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</si>
  <si>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</si>
  <si>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</si>
  <si>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</si>
  <si>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</si>
  <si>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</si>
  <si>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</si>
  <si>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</si>
  <si>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</si>
  <si>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</si>
  <si>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</si>
  <si>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</si>
  <si>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</si>
  <si>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</si>
  <si>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</si>
  <si>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</si>
  <si>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</si>
  <si>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</si>
  <si>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</si>
  <si>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</si>
  <si>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</si>
  <si>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</si>
  <si>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</si>
  <si>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</si>
  <si>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</si>
  <si>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</si>
  <si>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</si>
  <si>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</si>
  <si>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</si>
  <si>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</si>
  <si>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</si>
  <si>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</si>
  <si>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</si>
  <si>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</si>
  <si>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</si>
  <si>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</si>
  <si>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</si>
  <si>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</si>
  <si>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</si>
  <si>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</si>
  <si>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</si>
  <si>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</si>
  <si>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</si>
  <si>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</si>
  <si>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</si>
  <si>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</si>
  <si>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</si>
  <si>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</si>
  <si>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</si>
  <si>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</si>
  <si>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</si>
  <si>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</si>
  <si>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</si>
  <si>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</si>
  <si>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</si>
  <si>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</si>
  <si>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</si>
  <si>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</si>
  <si>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</si>
  <si>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</si>
  <si>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</si>
  <si>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</si>
  <si>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</si>
  <si>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</si>
  <si>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</si>
  <si>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</si>
  <si>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</si>
  <si>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</si>
  <si>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</si>
  <si>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</si>
  <si>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</si>
  <si>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</si>
  <si>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</si>
  <si>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</si>
  <si>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</si>
  <si>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</si>
  <si>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</si>
  <si>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</si>
  <si>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</si>
  <si>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</si>
  <si>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</si>
  <si>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</si>
  <si>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</si>
  <si>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</si>
  <si>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</si>
  <si>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</si>
  <si>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</si>
  <si>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</si>
  <si>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</si>
  <si>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</si>
  <si>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</si>
  <si>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</si>
  <si>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</si>
  <si>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</si>
  <si>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</si>
  <si>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</si>
  <si>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</si>
  <si>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</si>
  <si>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</si>
  <si>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</si>
  <si>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</si>
  <si>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</si>
  <si>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</si>
  <si>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</si>
  <si>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</si>
  <si>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</si>
  <si>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</si>
  <si>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</si>
  <si>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</si>
  <si>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</si>
  <si>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</si>
  <si>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</si>
  <si>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</si>
  <si>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</si>
  <si>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</si>
  <si>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</si>
  <si>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</si>
  <si>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</si>
  <si>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</si>
  <si>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</si>
  <si>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</si>
  <si>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</si>
  <si>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</si>
  <si>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</si>
  <si>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</si>
  <si>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</si>
  <si>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</si>
  <si>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</si>
  <si>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</si>
  <si>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</si>
  <si>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</si>
  <si>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</si>
  <si>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</si>
  <si>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</si>
  <si>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</si>
  <si>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</si>
  <si>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</si>
  <si>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</si>
  <si>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</si>
  <si>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</si>
  <si>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</si>
  <si>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</si>
  <si>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</si>
  <si>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</si>
  <si>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</si>
  <si>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</si>
  <si>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</si>
  <si>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</si>
  <si>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</si>
  <si>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</si>
  <si>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</si>
  <si>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</si>
  <si>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</si>
  <si>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</si>
  <si>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</si>
  <si>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</si>
  <si>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</si>
  <si>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</si>
  <si>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</si>
  <si>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</si>
  <si>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</si>
  <si>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</si>
  <si>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</si>
  <si>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</si>
  <si>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</si>
  <si>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</si>
  <si>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</si>
  <si>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</si>
  <si>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</si>
  <si>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</si>
  <si>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</si>
  <si>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</si>
  <si>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</si>
  <si>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</si>
  <si>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</si>
  <si>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</si>
  <si>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</si>
  <si>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</si>
  <si>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</si>
  <si>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</si>
  <si>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</si>
  <si>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</si>
  <si>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</si>
  <si>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</si>
  <si>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</si>
  <si>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</si>
  <si>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</si>
  <si>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</si>
  <si>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</si>
  <si>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</si>
  <si>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</si>
  <si>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</si>
  <si>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</si>
  <si>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</si>
  <si>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</si>
  <si>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</si>
  <si>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</si>
  <si>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</si>
  <si>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</si>
  <si>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</si>
  <si>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</si>
  <si>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</si>
  <si>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</si>
  <si>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</si>
  <si>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</si>
  <si>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</si>
  <si>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</si>
  <si>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</si>
  <si>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</si>
  <si>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</si>
  <si>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</si>
  <si>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</si>
  <si>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</si>
  <si>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</si>
  <si>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</si>
  <si>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</si>
  <si>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</si>
  <si>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</si>
  <si>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</si>
  <si>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</si>
  <si>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</si>
  <si>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</si>
  <si>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</si>
  <si>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</si>
  <si>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</si>
  <si>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</si>
  <si>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</si>
  <si>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</si>
  <si>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</si>
  <si>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</si>
  <si>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</si>
  <si>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</si>
  <si>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</si>
  <si>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</si>
  <si>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</si>
  <si>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</si>
  <si>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</si>
  <si>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</si>
  <si>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</si>
  <si>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</si>
  <si>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</si>
  <si>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</si>
  <si>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</si>
  <si>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</si>
  <si>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</si>
  <si>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</si>
  <si>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</si>
  <si>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</si>
  <si>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</si>
  <si>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</si>
  <si>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</si>
  <si>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</si>
  <si>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</si>
  <si>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</si>
  <si>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</si>
  <si>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</si>
  <si>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</si>
  <si>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</si>
  <si>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</si>
  <si>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</si>
  <si>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</si>
  <si>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</si>
  <si>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</si>
  <si>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</si>
  <si>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</si>
  <si>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</si>
  <si>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</si>
  <si>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</si>
  <si>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</si>
  <si>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</si>
  <si>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</si>
  <si>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</si>
  <si>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</si>
  <si>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</si>
  <si>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</si>
  <si>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</si>
  <si>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</si>
  <si>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</si>
  <si>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</si>
  <si>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</si>
  <si>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</si>
  <si>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</si>
  <si>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</si>
  <si>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</si>
  <si>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</si>
  <si>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</si>
  <si>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</si>
  <si>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</si>
  <si>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</si>
  <si>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</si>
  <si>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</si>
  <si>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</si>
  <si>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</si>
  <si>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</si>
  <si>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</si>
  <si>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</si>
  <si>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</si>
  <si>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</si>
  <si>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</si>
  <si>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</si>
  <si>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</si>
  <si>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</si>
  <si>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</si>
  <si>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</si>
  <si>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</si>
  <si>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</si>
  <si>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</si>
  <si>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</si>
  <si>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</si>
  <si>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</si>
  <si>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</si>
  <si>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</si>
  <si>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</si>
  <si>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</si>
  <si>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</si>
  <si>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</si>
  <si>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</si>
  <si>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</si>
  <si>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</si>
  <si>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</si>
  <si>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</si>
  <si>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</si>
  <si>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</si>
  <si>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</si>
  <si>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</si>
  <si>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</si>
  <si>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</si>
  <si>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</si>
  <si>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</si>
  <si>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</si>
  <si>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</si>
  <si>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</si>
  <si>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</si>
  <si>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</si>
  <si>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</si>
  <si>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</si>
  <si>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</si>
  <si>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</si>
  <si>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</si>
  <si>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</si>
  <si>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</si>
  <si>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</si>
  <si>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</si>
  <si>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</si>
  <si>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</si>
  <si>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</si>
  <si>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</si>
  <si>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</si>
  <si>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</si>
  <si>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</si>
  <si>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</si>
  <si>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</si>
  <si>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</si>
  <si>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</si>
  <si>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</si>
  <si>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</si>
  <si>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</si>
  <si>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</si>
  <si>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</si>
  <si>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</si>
  <si>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</si>
  <si>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</si>
  <si>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</si>
  <si>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</si>
  <si>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</si>
  <si>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</si>
  <si>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</si>
  <si>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</si>
  <si>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</si>
  <si>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</si>
  <si>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</si>
  <si>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</si>
  <si>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</si>
  <si>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</si>
  <si>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</si>
  <si>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</si>
  <si>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</si>
  <si>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</si>
  <si>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</si>
  <si>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</si>
  <si>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</si>
  <si>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</si>
  <si>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</si>
  <si>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</si>
  <si>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</si>
  <si>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</si>
  <si>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</si>
  <si>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</si>
  <si>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</si>
  <si>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</si>
  <si>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</si>
  <si>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</si>
  <si>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</si>
  <si>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</si>
  <si>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</si>
  <si>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</si>
  <si>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</si>
  <si>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</si>
  <si>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</si>
  <si>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</si>
  <si>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</si>
  <si>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</si>
  <si>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</si>
  <si>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</si>
  <si>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</si>
  <si>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</si>
  <si>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</si>
  <si>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</si>
  <si>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</si>
  <si>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</si>
  <si>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</si>
  <si>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</si>
  <si>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</si>
  <si>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</si>
  <si>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</si>
  <si>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</si>
  <si>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</si>
  <si>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</si>
  <si>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</si>
  <si>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</si>
  <si>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</si>
  <si>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</si>
  <si>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</si>
  <si>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</si>
  <si>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</si>
  <si>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</si>
  <si>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</si>
  <si>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</si>
  <si>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</si>
  <si>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</si>
  <si>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</si>
  <si>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</si>
  <si>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</si>
  <si>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</si>
  <si>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</si>
  <si>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</si>
  <si>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</si>
  <si>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</si>
  <si>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</si>
  <si>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</si>
  <si>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</si>
  <si>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</si>
  <si>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</si>
  <si>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</si>
  <si>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</si>
  <si>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</si>
  <si>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</si>
  <si>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</si>
  <si>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</si>
  <si>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</si>
  <si>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</si>
  <si>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</si>
  <si>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</si>
  <si>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</si>
  <si>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</si>
  <si>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</si>
  <si>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</si>
  <si>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</si>
  <si>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</si>
  <si>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</si>
  <si>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</si>
  <si>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</si>
  <si>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</si>
  <si>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</si>
  <si>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</si>
  <si>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</si>
  <si>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</si>
  <si>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</si>
  <si>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</si>
  <si>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</si>
  <si>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</si>
  <si>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</si>
  <si>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</si>
  <si>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</si>
  <si>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</si>
  <si>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</si>
  <si>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</si>
  <si>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</si>
  <si>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</si>
  <si>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</si>
  <si>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</si>
  <si>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</si>
  <si>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</si>
  <si>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</si>
  <si>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</si>
  <si>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</si>
  <si>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</si>
  <si>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</si>
  <si>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</si>
  <si>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</si>
  <si>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</si>
  <si>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</si>
  <si>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</si>
  <si>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</si>
  <si>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</si>
  <si>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</si>
  <si>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</si>
  <si>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</si>
  <si>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</si>
  <si>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</si>
  <si>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</si>
  <si>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</si>
  <si>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</si>
  <si>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</si>
  <si>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</si>
  <si>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</si>
  <si>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</si>
  <si>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</si>
  <si>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</si>
  <si>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</si>
  <si>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</si>
  <si>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</si>
  <si>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</si>
  <si>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</si>
  <si>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</si>
  <si>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</si>
  <si>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</si>
  <si>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</si>
  <si>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</si>
  <si>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</si>
  <si>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</si>
  <si>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</si>
  <si>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</si>
  <si>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</si>
  <si>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</si>
  <si>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</si>
  <si>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</si>
  <si>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</si>
  <si>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</si>
  <si>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</si>
  <si>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</si>
  <si>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</si>
  <si>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</si>
  <si>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</si>
  <si>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</si>
  <si>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</si>
  <si>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</si>
  <si>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</si>
  <si>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</si>
  <si>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</si>
  <si>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</si>
  <si>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</si>
  <si>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</si>
  <si>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</si>
  <si>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</si>
  <si>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</si>
  <si>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</si>
  <si>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</si>
  <si>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</si>
  <si>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</si>
  <si>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</si>
  <si>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</si>
  <si>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</si>
  <si>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</si>
  <si>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</si>
  <si>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</si>
  <si>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</si>
  <si>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</si>
  <si>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</si>
  <si>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</si>
  <si>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</si>
  <si>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</si>
  <si>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</si>
  <si>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</si>
  <si>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</si>
  <si>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</si>
  <si>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</si>
  <si>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</si>
  <si>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</si>
  <si>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</si>
  <si>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</si>
  <si>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</si>
  <si>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</si>
  <si>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</si>
  <si>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</si>
  <si>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</si>
  <si>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</si>
  <si>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</si>
  <si>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</si>
  <si>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</si>
  <si>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</si>
  <si>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</si>
  <si>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</si>
  <si>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</si>
  <si>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</si>
  <si>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</si>
  <si>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</si>
  <si>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</si>
  <si>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</si>
  <si>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</si>
  <si>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</si>
  <si>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</si>
  <si>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</si>
  <si>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</si>
  <si>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</si>
  <si>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</si>
  <si>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</si>
  <si>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</si>
  <si>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</si>
  <si>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</si>
  <si>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</si>
  <si>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</si>
  <si>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</si>
  <si>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</si>
  <si>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</si>
  <si>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</si>
  <si>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</si>
  <si>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</si>
  <si>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</si>
  <si>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</si>
  <si>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</si>
  <si>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</si>
  <si>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</si>
  <si>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</si>
  <si>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</si>
  <si>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</si>
  <si>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</si>
  <si>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</si>
  <si>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</si>
  <si>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</si>
  <si>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</si>
  <si>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</si>
  <si>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</si>
  <si>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</si>
  <si>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</si>
  <si>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</si>
  <si>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</si>
  <si>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</si>
  <si>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</si>
  <si>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</si>
  <si>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</si>
  <si>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</si>
  <si>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</si>
  <si>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</si>
  <si>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</si>
  <si>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</si>
  <si>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</si>
  <si>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</si>
  <si>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</si>
  <si>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</si>
  <si>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</si>
  <si>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</si>
  <si>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</si>
  <si>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</si>
  <si>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</si>
  <si>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</si>
  <si>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</si>
  <si>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</si>
  <si>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</si>
  <si>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</si>
  <si>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</si>
  <si>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</si>
  <si>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</si>
  <si>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</si>
  <si>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</si>
  <si>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</si>
  <si>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</si>
  <si>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</si>
  <si>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</si>
  <si>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</si>
  <si>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</si>
  <si>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</si>
  <si>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</si>
  <si>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</si>
  <si>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</si>
  <si>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</si>
  <si>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</si>
  <si>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</si>
  <si>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</si>
  <si>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</si>
  <si>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</si>
  <si>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</si>
  <si>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</si>
  <si>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</si>
  <si>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</si>
  <si>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</si>
  <si>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</si>
  <si>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</si>
  <si>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</si>
  <si>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</si>
  <si>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</si>
  <si>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</si>
  <si>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</si>
  <si>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</si>
  <si>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</si>
  <si>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</si>
  <si>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</si>
  <si>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</si>
  <si>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</si>
  <si>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</si>
  <si>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</si>
  <si>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</si>
  <si>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</si>
  <si>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</si>
  <si>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</si>
  <si>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</si>
  <si>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</si>
  <si>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</si>
  <si>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</si>
  <si>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</si>
  <si>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</si>
  <si>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</si>
  <si>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</si>
  <si>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</si>
  <si>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</si>
  <si>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</si>
  <si>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</si>
  <si>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</si>
  <si>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</si>
  <si>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</si>
  <si>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</si>
  <si>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</si>
  <si>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</si>
  <si>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</si>
  <si>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</si>
  <si>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</si>
  <si>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</si>
  <si>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</si>
  <si>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</si>
  <si>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</si>
  <si>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</si>
  <si>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</si>
  <si>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</si>
  <si>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</si>
  <si>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</si>
  <si>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</si>
  <si>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</si>
  <si>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</si>
  <si>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</si>
  <si>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</si>
  <si>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</si>
  <si>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</si>
  <si>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</si>
  <si>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</si>
  <si>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</si>
  <si>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</si>
  <si>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</si>
  <si>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</si>
  <si>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</si>
  <si>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</si>
  <si>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</si>
  <si>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</si>
  <si>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</si>
  <si>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</si>
  <si>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</si>
  <si>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</si>
  <si>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</si>
  <si>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</si>
  <si>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</si>
  <si>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</si>
  <si>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</si>
  <si>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</si>
  <si>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</si>
  <si>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</si>
  <si>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</si>
  <si>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</si>
  <si>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</si>
  <si>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</si>
  <si>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</si>
  <si>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</si>
  <si>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</si>
  <si>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</si>
  <si>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</si>
  <si>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</si>
  <si>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</si>
  <si>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</si>
  <si>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</si>
  <si>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</si>
  <si>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</si>
  <si>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</si>
  <si>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</si>
  <si>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</si>
  <si>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</si>
  <si>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</si>
  <si>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</si>
  <si>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</si>
  <si>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</si>
  <si>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</si>
  <si>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</si>
  <si>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</si>
  <si>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</si>
  <si>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</si>
  <si>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</si>
  <si>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</si>
  <si>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</si>
  <si>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</si>
  <si>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</si>
  <si>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</si>
  <si>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</si>
  <si>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</si>
  <si>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</si>
  <si>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</si>
  <si>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</si>
  <si>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</si>
  <si>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</si>
  <si>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</si>
  <si>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</si>
  <si>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</si>
  <si>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</si>
  <si>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</si>
  <si>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</si>
  <si>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</si>
  <si>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</si>
  <si>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</si>
  <si>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</si>
  <si>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</si>
  <si>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</si>
  <si>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</si>
  <si>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</si>
  <si>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</si>
  <si>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</si>
  <si>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</si>
  <si>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</si>
  <si>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</si>
  <si>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</si>
  <si>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</si>
  <si>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</si>
  <si>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</si>
  <si>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</si>
  <si>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</si>
  <si>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</si>
  <si>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</si>
  <si>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</si>
  <si>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</si>
  <si>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</si>
  <si>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</si>
  <si>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</si>
  <si>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</si>
  <si>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</si>
  <si>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</si>
  <si>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</si>
  <si>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</si>
  <si>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</si>
  <si>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</si>
  <si>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</si>
  <si>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</si>
  <si>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</si>
  <si>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</si>
  <si>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</si>
  <si>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</si>
  <si>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</si>
  <si>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</si>
  <si>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</si>
  <si>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</si>
  <si>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</si>
  <si>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</si>
  <si>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</si>
  <si>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</si>
  <si>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</si>
  <si>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</si>
  <si>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</si>
  <si>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</si>
  <si>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</si>
  <si>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</si>
  <si>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</si>
  <si>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</si>
  <si>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</si>
  <si>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</si>
  <si>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</si>
  <si>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</si>
  <si>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</si>
  <si>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</si>
  <si>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</si>
  <si>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</si>
  <si>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</si>
  <si>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</si>
  <si>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</si>
  <si>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</si>
  <si>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</si>
  <si>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</si>
  <si>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</si>
  <si>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</si>
  <si>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</si>
  <si>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</si>
  <si>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</si>
  <si>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</si>
  <si>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</si>
  <si>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</si>
  <si>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</si>
  <si>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</si>
  <si>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</si>
  <si>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</si>
  <si>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</si>
  <si>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</si>
  <si>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</si>
  <si>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</si>
  <si>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</si>
  <si>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</si>
  <si>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</si>
  <si>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</si>
  <si>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</si>
  <si>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</si>
  <si>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</si>
  <si>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</si>
  <si>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</si>
  <si>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</si>
  <si>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</si>
  <si>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</si>
  <si>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</si>
  <si>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</si>
  <si>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</si>
  <si>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</si>
  <si>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</si>
  <si>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</si>
  <si>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</si>
  <si>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</si>
  <si>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</si>
  <si>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</si>
  <si>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</si>
  <si>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</si>
  <si>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</si>
  <si>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</si>
  <si>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</si>
  <si>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</si>
  <si>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</si>
  <si>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</si>
  <si>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</si>
  <si>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</si>
  <si>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</si>
  <si>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</si>
  <si>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</si>
  <si>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</si>
  <si>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</si>
  <si>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</si>
  <si>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</si>
  <si>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</si>
  <si>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</si>
  <si>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</si>
  <si>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</si>
  <si>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</si>
  <si>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</si>
  <si>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</si>
  <si>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</si>
  <si>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</si>
  <si>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</si>
  <si>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</si>
  <si>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</si>
  <si>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</si>
  <si>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</si>
  <si>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</si>
  <si>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</si>
  <si>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</si>
  <si>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</si>
  <si>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</si>
  <si>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</si>
  <si>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</si>
  <si>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</si>
  <si>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</si>
  <si>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</si>
  <si>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</si>
  <si>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</si>
  <si>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</si>
  <si>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</si>
  <si>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</si>
  <si>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</si>
  <si>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</si>
  <si>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</si>
  <si>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</si>
  <si>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</si>
  <si>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</si>
  <si>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</si>
  <si>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</si>
  <si>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</si>
  <si>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</si>
  <si>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</si>
  <si>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</si>
  <si>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</si>
  <si>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</si>
  <si>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</si>
  <si>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</si>
  <si>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</si>
  <si>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</si>
  <si>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</si>
  <si>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</si>
  <si>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</si>
  <si>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</si>
  <si>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</si>
  <si>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</si>
  <si>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</si>
  <si>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</si>
  <si>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</si>
  <si>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</si>
  <si>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</si>
  <si>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</si>
  <si>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</si>
  <si>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</si>
  <si>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</si>
  <si>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</si>
  <si>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</si>
  <si>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</si>
  <si>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</si>
  <si>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</si>
  <si>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</si>
  <si>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</si>
  <si>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</si>
  <si>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</si>
  <si>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</si>
  <si>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</si>
  <si>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</si>
  <si>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</si>
  <si>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</si>
  <si>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</si>
  <si>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</si>
  <si>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</si>
  <si>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</si>
  <si>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</si>
  <si>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</si>
  <si>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</si>
  <si>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</si>
  <si>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</si>
  <si>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</si>
  <si>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</si>
  <si>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</si>
  <si>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</si>
  <si>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</si>
  <si>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</si>
  <si>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</si>
  <si>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</si>
  <si>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</si>
  <si>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</si>
  <si>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</si>
  <si>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</si>
  <si>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</si>
  <si>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</si>
  <si>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</si>
  <si>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</si>
  <si>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</si>
  <si>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</si>
  <si>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</si>
  <si>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</si>
  <si>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</si>
  <si>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</si>
  <si>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</si>
  <si>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</si>
  <si>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</si>
  <si>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</si>
  <si>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</si>
  <si>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</si>
  <si>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</si>
  <si>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</si>
  <si>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</si>
  <si>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</si>
  <si>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</si>
  <si>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</si>
  <si>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</si>
  <si>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</si>
  <si>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</si>
  <si>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</si>
  <si>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</si>
  <si>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</si>
  <si>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</si>
  <si>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</si>
  <si>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</si>
  <si>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</si>
  <si>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</si>
  <si>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</si>
  <si>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</si>
  <si>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</si>
  <si>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</si>
  <si>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</si>
  <si>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</si>
  <si>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</si>
  <si>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</si>
  <si>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</si>
  <si>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</si>
  <si>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</si>
  <si>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</si>
  <si>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</si>
  <si>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</si>
  <si>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</si>
  <si>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</si>
  <si>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</si>
  <si>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</si>
  <si>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</si>
  <si>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</si>
  <si>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</si>
  <si>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</si>
  <si>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</si>
  <si>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</si>
  <si>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</si>
  <si>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</si>
  <si>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</si>
  <si>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</si>
  <si>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</si>
  <si>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</si>
  <si>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</si>
  <si>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</si>
  <si>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</si>
  <si>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</si>
  <si>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</si>
  <si>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</si>
  <si>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</si>
  <si>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</si>
  <si>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</si>
  <si>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</si>
  <si>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</si>
  <si>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</si>
  <si>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</si>
  <si>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</si>
  <si>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</si>
  <si>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</si>
  <si>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</si>
  <si>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</si>
  <si>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</si>
  <si>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</si>
  <si>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</si>
  <si>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</si>
  <si>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</si>
  <si>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</si>
  <si>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</si>
  <si>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</si>
  <si>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</si>
  <si>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</si>
  <si>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</si>
  <si>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</si>
  <si>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</si>
  <si>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</si>
  <si>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</si>
  <si>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</si>
  <si>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</si>
  <si>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</si>
  <si>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</si>
  <si>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</si>
  <si>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</si>
  <si>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</si>
  <si>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</si>
  <si>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</si>
  <si>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</si>
  <si>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</si>
  <si>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</si>
  <si>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</si>
  <si>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</si>
  <si>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</si>
  <si>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</si>
  <si>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</si>
  <si>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</si>
  <si>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</si>
  <si>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</si>
  <si>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</si>
  <si>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</si>
  <si>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</si>
  <si>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</si>
  <si>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</si>
  <si>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</si>
  <si>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</si>
  <si>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</si>
  <si>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</si>
  <si>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</si>
  <si>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</si>
  <si>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</si>
  <si>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</si>
  <si>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</si>
  <si>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</si>
  <si>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</si>
  <si>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</si>
  <si>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</si>
  <si>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</si>
  <si>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</si>
  <si>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</si>
  <si>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</si>
  <si>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</si>
  <si>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</si>
  <si>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</si>
  <si>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</si>
  <si>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</si>
  <si>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</si>
  <si>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</si>
  <si>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</si>
  <si>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</si>
  <si>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</si>
  <si>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</si>
  <si>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</si>
  <si>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</si>
  <si>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</si>
  <si>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</si>
  <si>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</si>
  <si>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</si>
  <si>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</si>
  <si>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</si>
  <si>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</si>
  <si>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</si>
  <si>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</si>
  <si>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</si>
  <si>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</si>
  <si>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</si>
  <si>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</si>
  <si>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</si>
  <si>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</si>
  <si>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</si>
  <si>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</si>
  <si>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</si>
  <si>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</si>
  <si>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</si>
  <si>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</si>
  <si>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</si>
  <si>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</si>
  <si>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</si>
  <si>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</si>
  <si>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</si>
  <si>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</si>
  <si>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</si>
  <si>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</si>
  <si>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</si>
  <si>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</si>
  <si>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</si>
  <si>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</si>
  <si>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</si>
  <si>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</si>
  <si>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</si>
  <si>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</si>
  <si>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</si>
  <si>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</si>
  <si>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</si>
  <si>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</si>
  <si>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</si>
  <si>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</si>
  <si>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</si>
  <si>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</si>
  <si>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</si>
  <si>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</si>
  <si>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</si>
  <si>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</si>
  <si>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</si>
  <si>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</si>
  <si>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</si>
  <si>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</si>
  <si>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</si>
  <si>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</si>
  <si>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</si>
  <si>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</si>
  <si>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</si>
  <si>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</si>
  <si>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</si>
  <si>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</si>
  <si>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</si>
  <si>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</si>
  <si>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</si>
  <si>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</si>
  <si>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</si>
  <si>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</si>
  <si>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</si>
  <si>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</si>
  <si>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</si>
  <si>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</si>
  <si>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</si>
  <si>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</si>
  <si>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</si>
  <si>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</si>
  <si>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</si>
  <si>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</si>
  <si>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</si>
  <si>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</si>
  <si>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</si>
  <si>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</si>
  <si>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</si>
  <si>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</si>
  <si>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</si>
  <si>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</si>
  <si>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</si>
  <si>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</si>
  <si>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</si>
  <si>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</si>
  <si>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</si>
  <si>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</si>
  <si>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</si>
  <si>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</si>
  <si>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</si>
  <si>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</si>
  <si>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</si>
  <si>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</si>
  <si>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</si>
  <si>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</si>
  <si>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</si>
  <si>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</si>
  <si>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</si>
  <si>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</si>
  <si>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</si>
  <si>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</si>
  <si>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</si>
  <si>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</si>
  <si>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</si>
  <si>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</si>
  <si>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</si>
  <si>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</si>
  <si>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</si>
  <si>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</si>
  <si>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</si>
  <si>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</si>
  <si>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</si>
  <si>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</si>
  <si>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</si>
  <si>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</si>
  <si>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</si>
  <si>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</si>
  <si>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</si>
  <si>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</si>
  <si>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</si>
  <si>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</si>
  <si>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</si>
  <si>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</si>
  <si>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</si>
  <si>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</si>
  <si>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</si>
  <si>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</si>
  <si>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</si>
  <si>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</si>
  <si>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</si>
  <si>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</si>
  <si>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</si>
  <si>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</si>
  <si>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</si>
  <si>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</si>
  <si>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</si>
  <si>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</si>
  <si>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</si>
  <si>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</si>
  <si>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</si>
  <si>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</si>
  <si>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</si>
  <si>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</si>
  <si>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</si>
  <si>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</si>
  <si>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</si>
  <si>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</si>
  <si>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</si>
  <si>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</si>
  <si>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</si>
  <si>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</si>
  <si>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</si>
  <si>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</si>
  <si>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</si>
  <si>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</si>
  <si>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</si>
  <si>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</si>
  <si>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</si>
  <si>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</si>
  <si>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</si>
  <si>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</si>
  <si>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</si>
  <si>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</si>
  <si>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</si>
  <si>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</si>
  <si>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</si>
  <si>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</si>
  <si>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</si>
  <si>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</si>
  <si>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</si>
  <si>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</si>
  <si>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</si>
  <si>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</si>
  <si>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</si>
  <si>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</si>
  <si>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</si>
  <si>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</si>
  <si>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</si>
  <si>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</si>
  <si>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</si>
  <si>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</si>
  <si>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</si>
  <si>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</si>
  <si>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</si>
  <si>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</si>
  <si>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</si>
  <si>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</si>
  <si>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</si>
  <si>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</si>
  <si>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</si>
  <si>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</si>
  <si>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</si>
  <si>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</si>
  <si>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</si>
  <si>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</si>
  <si>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</si>
  <si>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</si>
  <si>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</si>
  <si>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</si>
  <si>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</si>
  <si>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</si>
  <si>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</si>
  <si>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</si>
  <si>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</si>
  <si>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</si>
  <si>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</si>
  <si>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</si>
  <si>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</si>
  <si>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</si>
  <si>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</si>
  <si>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</si>
  <si>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</si>
  <si>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</si>
  <si>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</si>
  <si>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</si>
  <si>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</si>
  <si>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</si>
  <si>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</si>
  <si>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</si>
  <si>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</si>
  <si>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</si>
  <si>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</si>
  <si>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</si>
  <si>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</si>
  <si>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</si>
  <si>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</si>
  <si>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</si>
  <si>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</si>
  <si>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</si>
  <si>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</si>
  <si>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</si>
  <si>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</si>
  <si>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</si>
  <si>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</si>
  <si>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</si>
  <si>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</si>
  <si>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</si>
  <si>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</si>
  <si>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</si>
  <si>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</si>
  <si>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</si>
  <si>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</si>
  <si>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</si>
  <si>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</si>
  <si>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</si>
  <si>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</si>
  <si>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</si>
  <si>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</si>
  <si>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</si>
  <si>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</si>
  <si>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</si>
  <si>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</si>
  <si>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</si>
  <si>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</si>
  <si>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</si>
  <si>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</si>
  <si>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</si>
  <si>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</si>
  <si>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</si>
  <si>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</si>
  <si>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</si>
  <si>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</si>
  <si>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</si>
  <si>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</si>
  <si>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</si>
  <si>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</si>
  <si>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</si>
  <si>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</si>
  <si>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</si>
  <si>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</si>
  <si>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</si>
  <si>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</si>
  <si>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</si>
  <si>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</si>
  <si>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</si>
  <si>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</si>
  <si>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</si>
  <si>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</si>
  <si>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</si>
  <si>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</si>
  <si>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</si>
  <si>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</si>
  <si>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</si>
  <si>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</si>
  <si>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</si>
  <si>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</si>
  <si>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</si>
  <si>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</si>
  <si>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</si>
  <si>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</si>
  <si>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</si>
  <si>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</si>
  <si>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</si>
  <si>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</si>
  <si>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</si>
  <si>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</si>
  <si>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</si>
  <si>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</si>
  <si>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</si>
  <si>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</si>
  <si>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</si>
  <si>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</si>
  <si>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</si>
  <si>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</si>
  <si>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</si>
  <si>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</si>
  <si>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</si>
  <si>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</si>
  <si>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</si>
  <si>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</si>
  <si>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</si>
  <si>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</si>
  <si>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</si>
  <si>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</si>
  <si>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</si>
  <si>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</si>
  <si>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</si>
  <si>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</si>
  <si>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</si>
  <si>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</si>
  <si>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</si>
  <si>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</si>
  <si>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</si>
  <si>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</si>
  <si>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</si>
  <si>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</si>
  <si>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</si>
  <si>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</si>
  <si>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</si>
  <si>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</si>
  <si>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</si>
  <si>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</si>
  <si>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</si>
  <si>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</si>
  <si>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</si>
  <si>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</si>
  <si>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</si>
  <si>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</si>
  <si>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</si>
  <si>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</si>
  <si>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</si>
  <si>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</si>
  <si>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</si>
  <si>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</si>
  <si>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</si>
  <si>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</si>
  <si>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</si>
  <si>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</si>
  <si>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</si>
  <si>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</si>
  <si>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</si>
  <si>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</si>
  <si>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</si>
  <si>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</si>
  <si>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</si>
  <si>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</si>
  <si>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</si>
  <si>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</si>
  <si>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</si>
  <si>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</si>
  <si>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</si>
  <si>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</si>
  <si>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</si>
  <si>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</si>
  <si>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</si>
  <si>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</si>
  <si>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</si>
  <si>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</si>
  <si>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</si>
  <si>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</si>
  <si>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</si>
  <si>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</si>
  <si>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</si>
  <si>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</si>
  <si>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</si>
  <si>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</si>
  <si>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</si>
  <si>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</si>
  <si>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</si>
  <si>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</si>
  <si>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</si>
  <si>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</si>
  <si>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</si>
  <si>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</si>
  <si>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</si>
  <si>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</si>
  <si>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</si>
  <si>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</si>
  <si>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</si>
  <si>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</si>
  <si>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</si>
  <si>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</si>
  <si>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</si>
  <si>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</si>
  <si>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</si>
  <si>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</si>
  <si>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</si>
  <si>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</si>
  <si>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</si>
  <si>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</si>
  <si>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</si>
  <si>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</si>
  <si>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</si>
  <si>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</si>
  <si>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</si>
  <si>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</si>
  <si>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</si>
  <si>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</si>
  <si>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</si>
  <si>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</si>
  <si>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</si>
  <si>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</si>
  <si>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</si>
  <si>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</si>
  <si>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</si>
  <si>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</si>
  <si>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</si>
  <si>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</si>
  <si>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</si>
  <si>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</si>
  <si>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</si>
  <si>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</si>
  <si>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</si>
  <si>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</si>
  <si>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</si>
  <si>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</si>
  <si>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</si>
  <si>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</si>
  <si>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</si>
  <si>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</si>
  <si>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</si>
  <si>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</si>
  <si>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</si>
  <si>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</si>
  <si>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</si>
  <si>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</si>
  <si>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</si>
  <si>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</si>
  <si>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</si>
  <si>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</si>
  <si>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</si>
  <si>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</si>
  <si>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</si>
  <si>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</si>
  <si>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</si>
  <si>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</si>
  <si>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</si>
  <si>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</si>
  <si>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</si>
  <si>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</si>
  <si>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</si>
  <si>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</si>
  <si>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</si>
  <si>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</si>
  <si>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</si>
  <si>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</si>
  <si>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</si>
  <si>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</si>
  <si>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</si>
  <si>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</si>
  <si>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</si>
  <si>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</si>
  <si>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</si>
  <si>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</si>
  <si>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</si>
  <si>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</si>
  <si>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</si>
  <si>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</si>
  <si>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</si>
  <si>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</si>
  <si>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</si>
  <si>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</si>
  <si>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</si>
  <si>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</si>
  <si>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</si>
  <si>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</si>
  <si>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</si>
  <si>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</si>
  <si>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</si>
  <si>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</si>
  <si>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</si>
  <si>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</si>
  <si>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</si>
  <si>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</si>
  <si>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</si>
  <si>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</si>
  <si>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</si>
  <si>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</si>
  <si>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</si>
  <si>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</si>
  <si>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</si>
  <si>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</si>
  <si>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</si>
  <si>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</si>
  <si>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</si>
  <si>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</si>
  <si>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</si>
  <si>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</si>
  <si>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</si>
  <si>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</si>
  <si>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</si>
  <si>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</si>
  <si>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</si>
  <si>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</si>
  <si>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</si>
  <si>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</si>
  <si>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</si>
  <si>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</si>
  <si>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</si>
  <si>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</si>
  <si>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</si>
  <si>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</si>
  <si>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</si>
  <si>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</si>
  <si>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</si>
  <si>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</si>
  <si>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</si>
  <si>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</si>
  <si>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</si>
  <si>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</si>
  <si>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</si>
  <si>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</si>
  <si>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</si>
  <si>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</si>
  <si>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</si>
  <si>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</si>
  <si>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</si>
  <si>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</si>
  <si>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</si>
  <si>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</si>
  <si>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</si>
  <si>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</si>
  <si>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</si>
  <si>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</si>
  <si>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</si>
  <si>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</si>
  <si>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</si>
  <si>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</si>
  <si>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</si>
  <si>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</si>
  <si>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</si>
  <si>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</si>
  <si>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</si>
  <si>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</si>
  <si>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</si>
  <si>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</si>
  <si>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</si>
  <si>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</si>
  <si>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</si>
  <si>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</si>
  <si>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</si>
  <si>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</si>
  <si>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</si>
  <si>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</si>
  <si>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</si>
  <si>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</si>
  <si>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</si>
  <si>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</si>
  <si>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</si>
  <si>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</si>
  <si>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</si>
  <si>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</si>
  <si>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</si>
  <si>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</si>
  <si>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</si>
  <si>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</si>
  <si>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</si>
  <si>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</si>
  <si>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</si>
  <si>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</si>
  <si>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</si>
  <si>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</si>
  <si>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</si>
  <si>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</si>
  <si>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</si>
  <si>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</si>
  <si>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</si>
  <si>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</si>
  <si>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</si>
  <si>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</si>
  <si>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</si>
  <si>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</si>
  <si>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</si>
  <si>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</si>
  <si>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</si>
  <si>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</si>
  <si>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</si>
  <si>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</si>
  <si>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</si>
  <si>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</si>
  <si>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</si>
  <si>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</si>
  <si>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</si>
  <si>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</si>
  <si>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</si>
  <si>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</si>
  <si>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</si>
  <si>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</si>
  <si>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</si>
  <si>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</si>
  <si>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</si>
  <si>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</si>
  <si>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</si>
  <si>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</si>
  <si>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</si>
  <si>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</si>
  <si>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</si>
  <si>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</si>
  <si>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</si>
  <si>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</si>
  <si>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</si>
  <si>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</si>
  <si>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</si>
  <si>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</si>
  <si>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</si>
  <si>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</si>
  <si>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</si>
  <si>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</si>
  <si>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</si>
  <si>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</si>
  <si>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</si>
  <si>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</si>
  <si>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</si>
  <si>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</si>
  <si>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</si>
  <si>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</si>
  <si>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</si>
  <si>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</si>
  <si>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</si>
  <si>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</si>
  <si>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</si>
  <si>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</si>
  <si>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</si>
  <si>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</si>
  <si>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</si>
  <si>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</si>
  <si>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</si>
  <si>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</si>
  <si>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</si>
  <si>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</si>
  <si>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</si>
  <si>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</si>
  <si>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</si>
  <si>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</si>
  <si>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</si>
  <si>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</si>
  <si>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</si>
  <si>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</si>
  <si>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</si>
  <si>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</si>
  <si>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</si>
  <si>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</si>
  <si>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</si>
  <si>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</si>
  <si>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</si>
  <si>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</si>
  <si>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</si>
  <si>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</si>
  <si>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</si>
  <si>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</si>
  <si>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</si>
  <si>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</si>
  <si>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</si>
  <si>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</si>
  <si>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</si>
  <si>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</si>
  <si>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</si>
  <si>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</si>
  <si>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</si>
  <si>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</si>
  <si>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</si>
  <si>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</si>
  <si>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</si>
  <si>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</si>
  <si>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</si>
  <si>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</si>
  <si>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</si>
  <si>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</si>
  <si>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</si>
  <si>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</si>
  <si>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</si>
  <si>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</si>
  <si>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</si>
  <si>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</si>
  <si>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</si>
  <si>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</si>
  <si>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</si>
  <si>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</si>
  <si>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</si>
  <si>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</si>
  <si>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</si>
  <si>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</si>
  <si>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</si>
  <si>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</si>
  <si>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</si>
  <si>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</si>
  <si>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</si>
  <si>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</si>
  <si>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</si>
  <si>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</si>
  <si>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</si>
  <si>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</si>
  <si>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</si>
  <si>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</si>
  <si>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</si>
  <si>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</si>
  <si>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</si>
  <si>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</si>
  <si>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</si>
  <si>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</si>
  <si>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</si>
  <si>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</si>
  <si>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</si>
  <si>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</si>
  <si>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</si>
  <si>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</si>
  <si>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</si>
  <si>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</si>
  <si>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</si>
  <si>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</si>
  <si>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</si>
  <si>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</si>
  <si>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</si>
  <si>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</si>
  <si>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</si>
  <si>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</si>
  <si>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</si>
  <si>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</si>
  <si>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</si>
  <si>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</si>
  <si>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</si>
  <si>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</si>
  <si>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</si>
  <si>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</si>
  <si>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</si>
  <si>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</si>
  <si>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</si>
  <si>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</si>
  <si>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</si>
  <si>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</si>
  <si>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</si>
  <si>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</si>
  <si>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</si>
  <si>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</si>
  <si>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</si>
  <si>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</si>
  <si>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</si>
  <si>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</si>
  <si>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</si>
  <si>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</si>
  <si>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</si>
  <si>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</si>
  <si>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</si>
  <si>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</si>
  <si>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</si>
  <si>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</si>
  <si>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</si>
  <si>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</si>
  <si>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</si>
  <si>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</si>
  <si>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</si>
  <si>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</si>
  <si>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</si>
  <si>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</si>
  <si>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</si>
  <si>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</si>
  <si>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</si>
  <si>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</si>
  <si>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</si>
  <si>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</si>
  <si>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</si>
  <si>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</si>
  <si>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</si>
  <si>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</si>
  <si>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</si>
  <si>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</si>
  <si>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</si>
  <si>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</si>
  <si>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</si>
  <si>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</si>
  <si>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</si>
  <si>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</si>
  <si>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</si>
  <si>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</si>
  <si>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</si>
  <si>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</si>
  <si>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</si>
  <si>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</si>
  <si>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</si>
  <si>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</si>
  <si>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</si>
  <si>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</si>
  <si>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</si>
  <si>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</si>
  <si>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</si>
  <si>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</si>
  <si>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</si>
  <si>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</si>
  <si>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</si>
  <si>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</si>
  <si>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</si>
  <si>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</si>
  <si>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</si>
  <si>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</si>
  <si>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</si>
  <si>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</si>
  <si>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</si>
  <si>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</si>
  <si>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</si>
  <si>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</si>
  <si>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</si>
  <si>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</si>
  <si>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</si>
  <si>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</si>
  <si>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</si>
  <si>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</si>
  <si>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</si>
  <si>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</si>
  <si>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</si>
  <si>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</si>
  <si>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</si>
  <si>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</si>
  <si>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</si>
  <si>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</si>
  <si>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</si>
  <si>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</si>
  <si>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</si>
  <si>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</si>
  <si>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</si>
  <si>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</si>
  <si>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</si>
  <si>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</si>
  <si>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</si>
  <si>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</si>
  <si>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</si>
  <si>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</si>
  <si>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</si>
  <si>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</si>
  <si>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</si>
  <si>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</si>
  <si>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</si>
  <si>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</si>
  <si>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</si>
  <si>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</si>
  <si>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</si>
  <si>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</si>
  <si>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</si>
  <si>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</si>
  <si>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</si>
  <si>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</si>
  <si>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</si>
  <si>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</si>
  <si>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</si>
  <si>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</si>
  <si>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</si>
  <si>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</si>
  <si>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</si>
  <si>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</si>
  <si>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</si>
  <si>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</si>
  <si>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</si>
  <si>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</si>
  <si>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</si>
  <si>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</si>
  <si>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</si>
  <si>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</si>
  <si>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</si>
  <si>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</si>
  <si>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</si>
  <si>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</si>
  <si>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</si>
  <si>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</si>
  <si>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</si>
  <si>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</si>
  <si>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</si>
  <si>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</si>
  <si>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</si>
  <si>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</si>
  <si>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</si>
  <si>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</si>
  <si>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</si>
  <si>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</si>
  <si>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</si>
  <si>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</si>
  <si>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</si>
  <si>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</si>
  <si>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</si>
  <si>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</si>
  <si>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</si>
  <si>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</si>
  <si>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</si>
  <si>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</si>
  <si>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</si>
  <si>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</si>
  <si>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</si>
  <si>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</si>
  <si>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</si>
  <si>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</si>
  <si>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</si>
  <si>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</si>
  <si>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</si>
  <si>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</si>
  <si>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</si>
  <si>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</si>
  <si>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</si>
  <si>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</si>
  <si>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</si>
  <si>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</si>
  <si>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</si>
  <si>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</si>
  <si>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</si>
  <si>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</si>
  <si>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</si>
  <si>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</si>
  <si>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</si>
  <si>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</si>
  <si>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</si>
  <si>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</si>
  <si>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</si>
  <si>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</si>
  <si>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</si>
  <si>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</si>
  <si>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</si>
  <si>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</si>
  <si>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</si>
  <si>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</si>
  <si>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</si>
  <si>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</si>
  <si>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</si>
  <si>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</si>
  <si>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</si>
  <si>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</si>
  <si>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</si>
  <si>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</si>
  <si>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</si>
  <si>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</si>
  <si>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</si>
  <si>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</si>
  <si>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</si>
  <si>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</si>
  <si>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</si>
  <si>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</si>
  <si>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</si>
  <si>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</si>
  <si>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</si>
  <si>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</si>
  <si>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</si>
  <si>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</si>
  <si>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</si>
  <si>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</si>
  <si>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</si>
  <si>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</si>
  <si>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</si>
  <si>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</si>
  <si>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</si>
  <si>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</si>
  <si>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</si>
  <si>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</si>
  <si>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</si>
  <si>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</si>
  <si>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</si>
  <si>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</si>
  <si>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</si>
  <si>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</si>
  <si>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</si>
  <si>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</si>
  <si>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</si>
  <si>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</si>
  <si>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</si>
  <si>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</si>
  <si>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</si>
  <si>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</si>
  <si>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</si>
  <si>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</si>
  <si>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</si>
  <si>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</si>
  <si>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</si>
  <si>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</si>
  <si>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</si>
  <si>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</si>
  <si>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</si>
  <si>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</si>
  <si>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</si>
  <si>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</si>
  <si>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</si>
  <si>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</si>
  <si>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</si>
  <si>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</si>
  <si>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</si>
  <si>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</si>
  <si>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</si>
  <si>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</si>
  <si>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</si>
  <si>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</si>
  <si>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</si>
  <si>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</si>
  <si>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</si>
  <si>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</si>
  <si>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</si>
  <si>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</si>
  <si>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</si>
  <si>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</si>
  <si>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</si>
  <si>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</si>
  <si>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</si>
  <si>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</si>
  <si>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</si>
  <si>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</si>
  <si>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</si>
  <si>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</si>
  <si>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</si>
  <si>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</si>
  <si>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</si>
  <si>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</si>
  <si>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</si>
  <si>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</si>
  <si>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</si>
  <si>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</si>
  <si>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</si>
  <si>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</si>
  <si>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</si>
  <si>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</si>
  <si>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</si>
  <si>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</si>
  <si>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</si>
  <si>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</si>
  <si>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</si>
  <si>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</si>
  <si>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</si>
  <si>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</si>
  <si>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</si>
  <si>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</si>
  <si>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</si>
  <si>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</si>
  <si>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</si>
  <si>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</si>
  <si>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</si>
  <si>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</si>
  <si>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</si>
  <si>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</si>
  <si>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</si>
  <si>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</si>
  <si>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</si>
  <si>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</si>
  <si>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</si>
  <si>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</si>
  <si>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</si>
  <si>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</si>
  <si>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</si>
  <si>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</si>
  <si>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</si>
  <si>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</si>
  <si>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</si>
  <si>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</si>
  <si>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</si>
  <si>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</si>
  <si>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</si>
  <si>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</si>
  <si>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</si>
  <si>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</si>
  <si>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</si>
  <si>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</si>
  <si>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</si>
  <si>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</si>
  <si>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</si>
  <si>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</si>
  <si>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</si>
  <si>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</si>
  <si>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</si>
  <si>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</si>
  <si>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</si>
  <si>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</si>
  <si>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</si>
  <si>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</si>
  <si>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</si>
  <si>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</si>
  <si>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</si>
  <si>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</si>
  <si>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</si>
  <si>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</si>
  <si>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</si>
  <si>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</si>
  <si>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</si>
  <si>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</si>
  <si>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</si>
  <si>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</si>
  <si>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</si>
  <si>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</si>
  <si>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</si>
  <si>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</si>
  <si>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</si>
  <si>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</si>
  <si>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</si>
  <si>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</si>
  <si>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</si>
  <si>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</si>
  <si>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</si>
  <si>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</si>
  <si>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</si>
  <si>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</si>
  <si>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</si>
  <si>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</si>
  <si>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</si>
  <si>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</si>
  <si>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</si>
  <si>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</si>
  <si>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</si>
  <si>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</si>
  <si>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</si>
  <si>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</si>
  <si>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</si>
  <si>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</si>
  <si>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</si>
  <si>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</si>
  <si>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</si>
  <si>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</si>
  <si>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</si>
  <si>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</si>
  <si>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</si>
  <si>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</si>
  <si>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</si>
  <si>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</si>
  <si>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</si>
  <si>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</si>
  <si>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</si>
  <si>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</si>
  <si>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</si>
  <si>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</si>
  <si>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</si>
  <si>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</si>
  <si>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</si>
  <si>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</si>
  <si>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</si>
  <si>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</si>
  <si>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</si>
  <si>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</si>
  <si>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</si>
  <si>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</si>
  <si>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</si>
  <si>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</si>
  <si>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</si>
  <si>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</si>
  <si>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</si>
  <si>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</si>
  <si>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</si>
  <si>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</si>
  <si>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</si>
  <si>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</si>
  <si>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</si>
  <si>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</si>
  <si>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</si>
  <si>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</si>
  <si>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</si>
  <si>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</si>
  <si>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</si>
  <si>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</si>
  <si>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</si>
  <si>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</si>
  <si>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</si>
  <si>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</si>
  <si>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</si>
  <si>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</si>
  <si>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</si>
  <si>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</si>
  <si>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</si>
  <si>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</si>
  <si>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</si>
  <si>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</si>
  <si>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</si>
  <si>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</si>
  <si>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</si>
  <si>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</si>
  <si>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</si>
  <si>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</si>
  <si>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</si>
  <si>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</si>
  <si>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</si>
  <si>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</si>
  <si>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</si>
  <si>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</si>
  <si>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</si>
  <si>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</si>
  <si>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</si>
  <si>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</si>
  <si>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</si>
  <si>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</si>
  <si>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</si>
  <si>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</si>
  <si>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</si>
  <si>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</si>
  <si>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</si>
  <si>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</si>
  <si>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</si>
  <si>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</si>
  <si>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</si>
  <si>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</si>
  <si>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</si>
  <si>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</si>
  <si>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</si>
  <si>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</si>
  <si>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</si>
  <si>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</si>
  <si>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</si>
  <si>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</si>
  <si>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</si>
  <si>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</si>
  <si>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</si>
  <si>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</si>
  <si>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</si>
  <si>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</si>
  <si>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</si>
  <si>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</si>
  <si>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</si>
  <si>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</si>
  <si>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</si>
  <si>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</si>
  <si>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</si>
  <si>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</si>
  <si>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</si>
  <si>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</si>
  <si>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</si>
  <si>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</si>
  <si>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</si>
  <si>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</si>
  <si>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</si>
  <si>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</si>
  <si>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</si>
  <si>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</si>
  <si>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</si>
  <si>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</si>
  <si>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</si>
  <si>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</si>
  <si>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</si>
  <si>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</si>
  <si>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</si>
  <si>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</si>
  <si>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</si>
  <si>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</si>
  <si>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</si>
  <si>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</si>
  <si>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</si>
  <si>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</si>
  <si>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</si>
  <si>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</si>
  <si>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</si>
  <si>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</si>
  <si>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</si>
  <si>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</si>
  <si>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</si>
  <si>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</si>
  <si>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</si>
  <si>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</si>
  <si>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</si>
  <si>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</si>
  <si>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</si>
  <si>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</si>
  <si>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</si>
  <si>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</si>
  <si>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</si>
  <si>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</si>
  <si>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</si>
  <si>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</si>
  <si>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</si>
  <si>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</si>
  <si>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</si>
  <si>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</si>
  <si>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</si>
  <si>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</si>
  <si>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</si>
  <si>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</si>
  <si>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</si>
  <si>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</si>
  <si>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</si>
  <si>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</si>
  <si>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</si>
  <si>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</si>
  <si>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</si>
  <si>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</si>
  <si>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</si>
  <si>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</si>
  <si>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</si>
  <si>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</si>
  <si>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</si>
  <si>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</si>
  <si>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</si>
  <si>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</si>
  <si>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</si>
  <si>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</si>
  <si>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</si>
  <si>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</si>
  <si>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</si>
  <si>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</si>
  <si>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</si>
  <si>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</si>
  <si>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</si>
  <si>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</si>
  <si>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</si>
  <si>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</si>
  <si>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</si>
  <si>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</si>
  <si>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</si>
  <si>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</si>
  <si>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</si>
  <si>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</si>
  <si>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</si>
  <si>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</si>
  <si>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</si>
  <si>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</si>
  <si>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</si>
  <si>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</si>
  <si>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</si>
  <si>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</si>
  <si>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</si>
  <si>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</si>
  <si>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</si>
  <si>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</si>
  <si>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</si>
  <si>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</si>
  <si>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</si>
  <si>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</si>
  <si>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</si>
  <si>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</si>
  <si>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</si>
  <si>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</si>
  <si>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</si>
  <si>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</si>
  <si>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</si>
  <si>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</si>
  <si>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</si>
  <si>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</si>
  <si>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</si>
  <si>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</si>
  <si>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</si>
  <si>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</si>
  <si>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</si>
  <si>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</si>
  <si>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</si>
  <si>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</si>
  <si>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</si>
  <si>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</si>
  <si>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</si>
  <si>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</si>
  <si>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</si>
  <si>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</si>
  <si>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</si>
  <si>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</si>
  <si>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</si>
  <si>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</si>
  <si>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</si>
  <si>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</si>
  <si>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</si>
  <si>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</si>
  <si>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</si>
  <si>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</si>
  <si>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</si>
  <si>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</si>
  <si>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</si>
  <si>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</si>
  <si>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</si>
  <si>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</si>
  <si>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</si>
  <si>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</si>
  <si>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</si>
  <si>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</si>
  <si>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</si>
  <si>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</si>
  <si>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</si>
  <si>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</si>
  <si>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</si>
  <si>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</si>
  <si>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</si>
  <si>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</si>
  <si>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</si>
  <si>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</si>
  <si>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</si>
  <si>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</si>
  <si>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</si>
  <si>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</si>
  <si>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</si>
  <si>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</si>
  <si>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</si>
  <si>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</si>
  <si>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</si>
  <si>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</si>
  <si>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</si>
  <si>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</si>
  <si>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</si>
  <si>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</si>
  <si>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</si>
  <si>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</si>
  <si>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</si>
  <si>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</si>
  <si>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</si>
  <si>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</si>
  <si>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</si>
  <si>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</si>
  <si>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</si>
  <si>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</si>
  <si>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</si>
  <si>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</si>
  <si>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</si>
  <si>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</si>
  <si>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</si>
  <si>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</si>
  <si>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</si>
  <si>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</si>
  <si>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</si>
  <si>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</si>
  <si>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</si>
  <si>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</si>
  <si>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</si>
  <si>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</si>
  <si>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</si>
  <si>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</si>
  <si>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</si>
  <si>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</si>
  <si>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</si>
  <si>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</si>
  <si>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</si>
  <si>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</si>
  <si>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</si>
  <si>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</si>
  <si>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</si>
  <si>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</si>
  <si>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</si>
  <si>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</si>
  <si>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</si>
  <si>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</si>
  <si>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</si>
  <si>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</si>
  <si>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</si>
  <si>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</si>
  <si>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</si>
  <si>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</si>
  <si>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</si>
  <si>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</si>
  <si>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</si>
  <si>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</si>
  <si>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</si>
  <si>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</si>
  <si>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</si>
  <si>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</si>
  <si>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</si>
  <si>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</si>
  <si>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</si>
  <si>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</si>
  <si>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</si>
  <si>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</si>
  <si>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</si>
  <si>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</si>
  <si>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</si>
  <si>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</si>
  <si>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</si>
  <si>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</si>
  <si>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</si>
  <si>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</si>
  <si>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</si>
  <si>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</si>
  <si>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</si>
  <si>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</si>
  <si>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</si>
  <si>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</si>
  <si>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</si>
  <si>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</si>
  <si>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</si>
  <si>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</si>
  <si>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</si>
  <si>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</si>
  <si>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</si>
  <si>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</si>
  <si>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</si>
  <si>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</si>
  <si>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</si>
  <si>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</si>
  <si>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</si>
  <si>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</si>
  <si>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</si>
  <si>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</si>
  <si>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</si>
  <si>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</si>
  <si>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</si>
  <si>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</si>
  <si>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</si>
  <si>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</si>
  <si>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</si>
  <si>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</si>
  <si>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</si>
  <si>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</si>
  <si>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</si>
  <si>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</si>
  <si>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</si>
  <si>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</si>
  <si>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</si>
  <si>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</si>
  <si>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</si>
  <si>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</si>
  <si>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</si>
  <si>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</si>
  <si>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</si>
  <si>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</si>
  <si>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</si>
  <si>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</si>
  <si>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</si>
  <si>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</si>
  <si>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</si>
  <si>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</si>
  <si>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</si>
  <si>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</si>
  <si>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</si>
  <si>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</si>
  <si>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</si>
  <si>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</si>
  <si>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</si>
  <si>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</si>
  <si>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</si>
  <si>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</si>
  <si>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</si>
  <si>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</si>
  <si>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</si>
  <si>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</si>
  <si>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</si>
  <si>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</si>
  <si>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</si>
  <si>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</si>
  <si>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</si>
  <si>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</si>
  <si>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</si>
  <si>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</si>
  <si>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</si>
  <si>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</si>
  <si>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</si>
  <si>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</si>
  <si>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</si>
  <si>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</si>
  <si>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</si>
  <si>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</si>
  <si>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</si>
  <si>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</si>
  <si>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</si>
  <si>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</si>
  <si>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</si>
  <si>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</si>
  <si>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</si>
  <si>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</si>
  <si>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</si>
  <si>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</si>
  <si>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</si>
  <si>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</si>
  <si>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</si>
  <si>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</si>
  <si>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</si>
  <si>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</si>
  <si>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</si>
  <si>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</si>
  <si>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</si>
  <si>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</si>
  <si>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</si>
  <si>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</si>
  <si>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</si>
  <si>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</si>
  <si>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</si>
  <si>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</si>
  <si>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</si>
  <si>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</si>
  <si>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</si>
  <si>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</si>
  <si>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</si>
  <si>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</si>
  <si>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</si>
  <si>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</si>
  <si>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</si>
  <si>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</si>
  <si>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</si>
  <si>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</si>
  <si>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</si>
  <si>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</si>
  <si>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</si>
  <si>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</si>
  <si>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</si>
  <si>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</si>
  <si>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</si>
  <si>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</si>
  <si>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</si>
  <si>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</si>
  <si>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</si>
  <si>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</si>
  <si>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</si>
  <si>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</si>
  <si>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</si>
  <si>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</si>
  <si>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</si>
  <si>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</si>
  <si>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</si>
  <si>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</si>
  <si>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</si>
  <si>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</si>
  <si>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</si>
  <si>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</si>
  <si>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</si>
  <si>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</si>
  <si>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</si>
  <si>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</si>
  <si>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</si>
  <si>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</si>
  <si>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</si>
  <si>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</si>
  <si>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</si>
  <si>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</si>
  <si>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</si>
  <si>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</si>
  <si>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</si>
  <si>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</si>
  <si>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</si>
  <si>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</si>
  <si>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</si>
  <si>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</si>
  <si>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</si>
  <si>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</si>
  <si>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</si>
  <si>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</si>
  <si>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</si>
  <si>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</si>
  <si>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</si>
  <si>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</si>
  <si>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</si>
  <si>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</si>
  <si>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</si>
  <si>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</si>
  <si>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</si>
  <si>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</si>
  <si>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</si>
  <si>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</si>
  <si>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</si>
  <si>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</si>
  <si>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</si>
  <si>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</si>
  <si>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</si>
  <si>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</si>
  <si>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</si>
  <si>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</si>
  <si>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</si>
  <si>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</si>
  <si>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</si>
  <si>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</si>
  <si>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</si>
  <si>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</si>
  <si>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</si>
  <si>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</si>
  <si>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</si>
  <si>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</si>
  <si>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</si>
  <si>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</si>
  <si>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</si>
  <si>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</si>
  <si>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</si>
  <si>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</si>
  <si>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</si>
  <si>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</si>
  <si>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</si>
  <si>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</si>
  <si>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</si>
  <si>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</si>
  <si>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</si>
  <si>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</si>
  <si>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</si>
  <si>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</si>
  <si>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</si>
  <si>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</si>
  <si>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</si>
  <si>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</si>
  <si>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</si>
  <si>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</si>
  <si>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</si>
  <si>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</si>
  <si>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</si>
  <si>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</si>
  <si>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</si>
  <si>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</si>
  <si>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</si>
  <si>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</si>
  <si>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</si>
  <si>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</si>
  <si>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</si>
  <si>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</si>
  <si>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</si>
  <si>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</si>
  <si>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</si>
  <si>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</si>
  <si>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</si>
  <si>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</si>
  <si>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</si>
  <si>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</si>
  <si>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</si>
  <si>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</si>
  <si>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</si>
  <si>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</si>
  <si>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</si>
  <si>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</si>
  <si>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</si>
  <si>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</si>
  <si>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</si>
  <si>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</si>
  <si>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</si>
  <si>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</si>
  <si>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</si>
  <si>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</si>
  <si>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</si>
  <si>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</si>
  <si>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</si>
  <si>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</si>
  <si>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</si>
  <si>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</si>
  <si>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</si>
  <si>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</si>
  <si>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</si>
  <si>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</si>
  <si>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</si>
  <si>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</si>
  <si>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</si>
  <si>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</si>
  <si>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</si>
  <si>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</si>
  <si>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</si>
  <si>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</si>
  <si>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</si>
  <si>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</si>
  <si>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</si>
  <si>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</si>
  <si>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</si>
  <si>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</si>
  <si>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</si>
  <si>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</si>
  <si>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</si>
  <si>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</si>
  <si>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</si>
  <si>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</si>
  <si>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</si>
  <si>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</si>
  <si>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</si>
  <si>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</si>
  <si>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</si>
  <si>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</si>
  <si>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</si>
  <si>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</si>
  <si>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</si>
  <si>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</si>
  <si>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</si>
  <si>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</si>
  <si>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</si>
  <si>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</si>
  <si>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</si>
  <si>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</si>
  <si>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</si>
  <si>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</si>
  <si>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</si>
  <si>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</si>
  <si>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</si>
  <si>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</si>
  <si>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</si>
  <si>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</si>
  <si>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</si>
  <si>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</si>
  <si>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</si>
  <si>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</si>
  <si>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</si>
  <si>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</si>
  <si>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</si>
  <si>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</si>
  <si>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</si>
  <si>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</si>
  <si>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</si>
  <si>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</si>
  <si>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</si>
  <si>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</si>
  <si>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</si>
  <si>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</si>
  <si>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</si>
  <si>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</si>
  <si>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</si>
  <si>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</si>
  <si>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</si>
  <si>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</si>
  <si>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</si>
  <si>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</si>
  <si>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</si>
  <si>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</si>
  <si>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</si>
  <si>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</si>
  <si>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</si>
  <si>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</si>
  <si>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</si>
  <si>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</si>
  <si>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</si>
  <si>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</si>
  <si>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</si>
  <si>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</si>
  <si>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</si>
  <si>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</si>
  <si>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</si>
  <si>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</si>
  <si>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</si>
  <si>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</si>
  <si>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</si>
  <si>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</si>
  <si>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</si>
  <si>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</si>
  <si>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</si>
  <si>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</si>
  <si>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</si>
  <si>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</si>
  <si>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</si>
  <si>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</si>
  <si>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</si>
  <si>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</si>
  <si>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</si>
  <si>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</si>
  <si>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</si>
  <si>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</si>
  <si>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</si>
  <si>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</si>
  <si>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</si>
  <si>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</si>
  <si>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</si>
  <si>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</si>
  <si>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</si>
  <si>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</si>
  <si>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</si>
  <si>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</si>
  <si>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</si>
  <si>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</si>
  <si>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</si>
  <si>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</si>
  <si>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</si>
  <si>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</si>
  <si>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</si>
  <si>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</si>
  <si>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</si>
  <si>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</si>
  <si>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</si>
  <si>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</si>
  <si>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</si>
  <si>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</si>
  <si>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</si>
  <si>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</si>
  <si>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</si>
  <si>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</si>
  <si>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</si>
  <si>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</si>
  <si>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</si>
  <si>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</si>
  <si>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</si>
  <si>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</si>
  <si>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</si>
  <si>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</si>
  <si>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</si>
  <si>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</si>
  <si>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</si>
  <si>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</si>
  <si>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</si>
  <si>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</si>
  <si>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</si>
  <si>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</si>
  <si>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</si>
  <si>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</si>
  <si>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</si>
  <si>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</si>
  <si>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</si>
  <si>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</si>
  <si>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</si>
  <si>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</si>
  <si>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</si>
  <si>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</si>
  <si>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</si>
  <si>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</si>
  <si>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</si>
  <si>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</si>
  <si>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</si>
  <si>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</si>
  <si>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</si>
  <si>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</si>
  <si>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</si>
  <si>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</si>
  <si>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</si>
  <si>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</si>
  <si>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</si>
  <si>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</si>
  <si>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</si>
  <si>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</si>
  <si>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</si>
  <si>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</si>
  <si>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</si>
  <si>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</si>
  <si>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</si>
  <si>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</si>
  <si>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</si>
  <si>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</si>
  <si>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</si>
  <si>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</si>
  <si>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</si>
  <si>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</si>
  <si>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</si>
  <si>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</si>
  <si>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</si>
  <si>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</si>
  <si>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</si>
  <si>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</si>
  <si>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</si>
  <si>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</si>
  <si>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</si>
  <si>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</si>
  <si>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</si>
  <si>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</si>
  <si>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</si>
  <si>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</si>
  <si>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</si>
  <si>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</si>
  <si>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</si>
  <si>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</si>
  <si>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</si>
  <si>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</si>
  <si>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</si>
  <si>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</si>
  <si>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</si>
  <si>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</si>
  <si>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</si>
  <si>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</si>
  <si>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</si>
  <si>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</si>
  <si>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</si>
  <si>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</si>
  <si>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</si>
  <si>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</si>
  <si>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</si>
  <si>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</si>
  <si>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</si>
  <si>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</si>
  <si>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</si>
  <si>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</si>
  <si>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</si>
  <si>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</si>
  <si>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</si>
  <si>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</si>
  <si>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</si>
  <si>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</si>
  <si>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</si>
  <si>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</si>
  <si>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</si>
  <si>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</si>
  <si>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</si>
  <si>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</si>
  <si>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</si>
  <si>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</si>
  <si>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</si>
  <si>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</si>
  <si>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</si>
  <si>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</si>
  <si>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</si>
  <si>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</si>
  <si>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</si>
  <si>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</si>
  <si>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</si>
  <si>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</si>
  <si>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</si>
  <si>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</si>
  <si>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</si>
  <si>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</si>
  <si>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</si>
  <si>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</si>
  <si>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</si>
  <si>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</si>
  <si>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</si>
  <si>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</si>
  <si>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</si>
  <si>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</si>
  <si>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</si>
  <si>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</si>
  <si>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</si>
  <si>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</si>
  <si>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</si>
  <si>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</si>
  <si>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</si>
  <si>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</si>
  <si>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</si>
  <si>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</si>
  <si>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</si>
  <si>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</si>
  <si>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</si>
  <si>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</si>
  <si>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</si>
  <si>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</si>
  <si>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</si>
  <si>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</si>
  <si>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</si>
  <si>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</si>
  <si>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</si>
  <si>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</si>
  <si>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</si>
  <si>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</si>
  <si>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</si>
  <si>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</si>
  <si>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</si>
  <si>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</si>
  <si>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</si>
  <si>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</si>
  <si>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</si>
  <si>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</si>
  <si>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</si>
  <si>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</si>
  <si>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</si>
  <si>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</si>
  <si>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</si>
  <si>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</si>
  <si>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</si>
  <si>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</si>
  <si>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</si>
  <si>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</si>
  <si>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</si>
  <si>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</si>
  <si>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</si>
  <si>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</si>
  <si>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</si>
  <si>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</si>
  <si>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</si>
  <si>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</si>
  <si>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</si>
  <si>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</si>
  <si>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</si>
  <si>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</si>
  <si>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</si>
  <si>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</si>
  <si>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</si>
  <si>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</si>
  <si>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</si>
  <si>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</si>
  <si>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</si>
  <si>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</si>
  <si>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</si>
  <si>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</si>
  <si>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</si>
  <si>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</si>
  <si>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</si>
  <si>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</si>
  <si>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</si>
  <si>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</si>
  <si>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</si>
  <si>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</si>
  <si>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</si>
  <si>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</si>
  <si>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</si>
  <si>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</si>
  <si>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</si>
  <si>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</si>
  <si>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</si>
  <si>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</si>
  <si>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</si>
  <si>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</si>
  <si>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</si>
  <si>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</si>
  <si>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</si>
  <si>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</si>
  <si>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</si>
  <si>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</si>
  <si>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</si>
  <si>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</si>
  <si>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</si>
  <si>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</si>
  <si>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</si>
  <si>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</si>
  <si>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</si>
  <si>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</si>
  <si>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</si>
  <si>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</si>
  <si>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</si>
  <si>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</si>
  <si>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</si>
  <si>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</si>
  <si>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</si>
  <si>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</si>
  <si>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</si>
  <si>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</si>
  <si>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</si>
  <si>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</si>
  <si>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</si>
  <si>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</si>
  <si>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</si>
  <si>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</si>
  <si>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</si>
  <si>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</si>
  <si>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</si>
  <si>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</si>
  <si>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</si>
  <si>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</si>
  <si>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</si>
  <si>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</si>
  <si>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</si>
  <si>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</si>
  <si>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</si>
  <si>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</si>
  <si>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</si>
  <si>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</si>
  <si>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</si>
  <si>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</si>
  <si>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</si>
  <si>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</si>
  <si>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</si>
  <si>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</si>
  <si>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</si>
  <si>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</si>
  <si>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</si>
  <si>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</si>
  <si>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</si>
  <si>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</si>
  <si>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</si>
  <si>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</si>
  <si>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</si>
  <si>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</si>
  <si>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</si>
  <si>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</si>
  <si>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</si>
  <si>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</si>
  <si>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</si>
  <si>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</si>
  <si>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</si>
  <si>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</si>
  <si>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</si>
  <si>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</si>
  <si>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</si>
  <si>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</si>
  <si>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</si>
  <si>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</si>
  <si>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</si>
  <si>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</si>
  <si>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</si>
  <si>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</si>
  <si>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</si>
  <si>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</si>
  <si>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</si>
  <si>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</si>
  <si>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</si>
  <si>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</si>
  <si>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</si>
  <si>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</si>
  <si>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</si>
  <si>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</si>
  <si>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</si>
  <si>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</si>
  <si>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</si>
  <si>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</si>
  <si>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</si>
  <si>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</si>
  <si>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</si>
  <si>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</si>
  <si>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</si>
  <si>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</si>
  <si>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</si>
  <si>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</si>
  <si>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</si>
  <si>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</si>
  <si>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</si>
  <si>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</si>
  <si>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</si>
  <si>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</si>
  <si>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</si>
  <si>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</si>
  <si>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</si>
  <si>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</si>
  <si>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</si>
  <si>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</si>
  <si>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</si>
  <si>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</si>
  <si>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</si>
  <si>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</si>
  <si>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</si>
  <si>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</si>
  <si>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</si>
  <si>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</si>
  <si>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</si>
  <si>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</si>
  <si>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</si>
  <si>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</si>
  <si>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</si>
  <si>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</si>
  <si>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</si>
  <si>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</si>
  <si>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</si>
  <si>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</si>
  <si>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</si>
  <si>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</si>
  <si>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</si>
  <si>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</si>
  <si>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</si>
  <si>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</si>
  <si>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</si>
  <si>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</si>
  <si>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</si>
  <si>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</si>
  <si>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</si>
  <si>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</si>
  <si>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</si>
  <si>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</si>
  <si>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</si>
  <si>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</si>
  <si>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</si>
  <si>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</si>
  <si>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</si>
  <si>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</si>
  <si>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</si>
  <si>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</si>
  <si>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</si>
  <si>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</si>
  <si>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</si>
  <si>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</si>
  <si>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</si>
  <si>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</si>
  <si>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</si>
  <si>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</si>
  <si>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</si>
  <si>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</si>
  <si>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</si>
  <si>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</si>
  <si>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</si>
  <si>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</si>
  <si>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</si>
  <si>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</si>
  <si>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</si>
  <si>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</si>
  <si>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</si>
  <si>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</si>
  <si>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</si>
  <si>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</si>
  <si>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</si>
  <si>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</si>
  <si>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</si>
  <si>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</si>
  <si>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</si>
  <si>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</si>
  <si>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</si>
  <si>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</si>
  <si>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</si>
  <si>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</si>
  <si>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</si>
  <si>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</si>
  <si>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</si>
  <si>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</si>
  <si>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</si>
  <si>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</si>
  <si>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</si>
  <si>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</si>
  <si>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</si>
  <si>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</si>
  <si>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</si>
  <si>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</si>
  <si>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</si>
  <si>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</si>
  <si>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</si>
  <si>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</si>
  <si>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</si>
  <si>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</si>
  <si>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</si>
  <si>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</si>
  <si>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</si>
  <si>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</si>
  <si>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</si>
  <si>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</si>
  <si>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</si>
  <si>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</si>
  <si>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</si>
  <si>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</si>
  <si>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</si>
  <si>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</si>
  <si>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</si>
  <si>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</si>
  <si>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</si>
  <si>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</si>
  <si>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</si>
  <si>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</si>
  <si>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</si>
  <si>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</si>
  <si>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</si>
  <si>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</si>
  <si>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</si>
  <si>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</si>
  <si>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</si>
  <si>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</si>
  <si>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</si>
  <si>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</si>
  <si>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</si>
  <si>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</si>
  <si>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</si>
  <si>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</si>
  <si>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</si>
  <si>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</si>
  <si>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</si>
  <si>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</si>
  <si>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</si>
  <si>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</si>
  <si>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</si>
  <si>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</si>
  <si>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</si>
  <si>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</si>
  <si>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</si>
  <si>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</si>
  <si>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</si>
  <si>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</si>
  <si>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</si>
  <si>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</si>
  <si>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</si>
  <si>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</si>
  <si>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</si>
  <si>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</si>
  <si>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</si>
  <si>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</si>
  <si>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</si>
  <si>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</si>
  <si>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</si>
  <si>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</si>
  <si>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</si>
  <si>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</si>
  <si>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</si>
  <si>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</si>
  <si>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</si>
  <si>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</si>
  <si>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</si>
  <si>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</si>
  <si>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</si>
  <si>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</si>
  <si>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</si>
  <si>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</si>
  <si>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</si>
  <si>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</si>
  <si>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</si>
  <si>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</si>
  <si>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</si>
  <si>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</si>
  <si>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</si>
  <si>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</si>
  <si>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</si>
  <si>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</si>
  <si>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</si>
  <si>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</si>
  <si>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</si>
  <si>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</si>
  <si>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</si>
  <si>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</si>
  <si>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</si>
  <si>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</si>
  <si>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</si>
  <si>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</si>
  <si>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</si>
  <si>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</si>
  <si>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</si>
  <si>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</si>
  <si>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</si>
  <si>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</si>
  <si>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</si>
  <si>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</si>
  <si>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</si>
  <si>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</si>
  <si>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</si>
  <si>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</si>
  <si>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</si>
  <si>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</si>
  <si>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</si>
  <si>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</si>
  <si>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</si>
  <si>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</si>
  <si>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</si>
  <si>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</si>
  <si>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</si>
  <si>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</si>
  <si>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</si>
  <si>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</si>
  <si>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</si>
  <si>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</si>
  <si>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</si>
  <si>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</si>
  <si>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</si>
  <si>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</si>
  <si>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</si>
  <si>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</si>
  <si>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</si>
  <si>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</si>
  <si>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</si>
  <si>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</si>
  <si>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</si>
  <si>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</si>
  <si>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</si>
  <si>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</si>
  <si>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</si>
  <si>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</si>
  <si>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</si>
  <si>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</si>
  <si>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</si>
  <si>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</si>
  <si>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</si>
  <si>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</si>
  <si>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</si>
  <si>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</si>
  <si>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</si>
  <si>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</si>
  <si>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</si>
  <si>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</si>
  <si>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</si>
  <si>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</si>
  <si>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</si>
  <si>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</si>
  <si>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</si>
  <si>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</si>
  <si>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</si>
  <si>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</si>
  <si>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</si>
  <si>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</si>
  <si>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</si>
  <si>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</si>
  <si>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</si>
  <si>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</si>
  <si>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</si>
  <si>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</si>
  <si>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</si>
  <si>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</si>
  <si>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</si>
  <si>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</si>
  <si>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</si>
  <si>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</si>
  <si>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</si>
  <si>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</si>
  <si>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</si>
  <si>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</si>
  <si>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</si>
  <si>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</si>
  <si>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</si>
  <si>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</si>
  <si>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</si>
  <si>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</si>
  <si>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</si>
  <si>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</si>
  <si>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</si>
  <si>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</si>
  <si>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</si>
  <si>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</si>
  <si>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</si>
  <si>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</si>
  <si>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</si>
  <si>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</si>
  <si>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</si>
  <si>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</si>
  <si>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</si>
  <si>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</si>
  <si>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</si>
  <si>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</si>
  <si>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</si>
  <si>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</si>
  <si>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</si>
  <si>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</si>
  <si>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</si>
  <si>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</si>
  <si>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</si>
  <si>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</si>
  <si>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</si>
  <si>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</si>
  <si>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</si>
  <si>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</si>
  <si>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</si>
  <si>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</si>
  <si>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</si>
  <si>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</si>
  <si>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</si>
  <si>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</si>
  <si>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</si>
  <si>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</si>
  <si>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</si>
  <si>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</si>
  <si>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</si>
  <si>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</si>
  <si>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</si>
  <si>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</si>
  <si>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</si>
  <si>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</si>
  <si>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</si>
  <si>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</si>
  <si>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</si>
  <si>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</si>
  <si>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</si>
  <si>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</si>
  <si>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</si>
  <si>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</si>
  <si>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</si>
  <si>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</si>
  <si>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</si>
  <si>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</si>
  <si>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</si>
  <si>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</si>
  <si>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</si>
  <si>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</si>
  <si>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</si>
  <si>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</si>
  <si>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</si>
  <si>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</si>
  <si>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</si>
  <si>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</si>
  <si>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</si>
  <si>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</si>
  <si>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</si>
  <si>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</si>
  <si>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</si>
  <si>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</si>
  <si>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</si>
  <si>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</si>
  <si>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</si>
  <si>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</si>
  <si>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</si>
  <si>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</si>
  <si>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</si>
  <si>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</si>
  <si>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</si>
  <si>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</si>
  <si>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</si>
  <si>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</si>
  <si>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</si>
  <si>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</si>
  <si>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</si>
  <si>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</si>
  <si>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</si>
  <si>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</si>
  <si>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</si>
  <si>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</si>
  <si>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</si>
  <si>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</si>
  <si>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</si>
  <si>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</si>
  <si>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</si>
  <si>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</si>
  <si>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</si>
  <si>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</si>
  <si>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</si>
  <si>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</si>
  <si>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</si>
  <si>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</si>
  <si>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</si>
  <si>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</si>
  <si>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</si>
  <si>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</si>
  <si>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</si>
  <si>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</si>
  <si>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</si>
  <si>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</si>
  <si>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</si>
  <si>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</si>
  <si>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</si>
  <si>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</si>
  <si>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</si>
  <si>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</si>
  <si>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</si>
  <si>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</si>
  <si>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</si>
  <si>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</si>
  <si>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</si>
  <si>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</si>
  <si>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</si>
  <si>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</si>
  <si>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</si>
  <si>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</si>
  <si>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</si>
  <si>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</si>
  <si>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</si>
  <si>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</si>
  <si>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</si>
  <si>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</si>
  <si>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</si>
  <si>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</si>
  <si>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</si>
  <si>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</si>
  <si>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</si>
  <si>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</si>
  <si>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</si>
  <si>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</si>
  <si>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</si>
  <si>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</si>
  <si>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</si>
  <si>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</si>
  <si>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</si>
  <si>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</si>
  <si>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</si>
  <si>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</si>
  <si>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</si>
  <si>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</si>
  <si>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</si>
  <si>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</si>
  <si>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</si>
  <si>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</si>
  <si>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</si>
  <si>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</si>
  <si>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</si>
  <si>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</si>
  <si>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</si>
  <si>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</si>
  <si>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</si>
  <si>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</si>
  <si>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</si>
  <si>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</si>
  <si>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</si>
  <si>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</si>
  <si>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</si>
  <si>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</si>
  <si>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</si>
  <si>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</si>
  <si>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</si>
  <si>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</si>
  <si>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</si>
  <si>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</si>
  <si>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</si>
  <si>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</si>
  <si>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</si>
  <si>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</si>
  <si>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</si>
  <si>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</si>
  <si>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</si>
  <si>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</si>
  <si>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</si>
  <si>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</si>
  <si>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</si>
  <si>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</si>
  <si>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</si>
  <si>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</si>
  <si>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</si>
  <si>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</si>
  <si>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</si>
  <si>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</si>
  <si>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</si>
  <si>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</si>
  <si>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</si>
  <si>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</si>
  <si>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</si>
  <si>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</si>
  <si>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</si>
  <si>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</si>
  <si>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</si>
  <si>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</si>
  <si>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</si>
  <si>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</si>
  <si>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</si>
  <si>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</si>
  <si>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</si>
  <si>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</si>
  <si>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</si>
  <si>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</si>
  <si>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</si>
  <si>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</si>
  <si>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</si>
  <si>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</si>
  <si>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</si>
  <si>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</si>
  <si>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</si>
  <si>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</si>
  <si>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</si>
  <si>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</si>
  <si>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</si>
  <si>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</si>
  <si>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</si>
  <si>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</si>
  <si>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</si>
  <si>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</si>
  <si>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</si>
  <si>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</si>
  <si>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</si>
  <si>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</si>
  <si>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</si>
  <si>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</si>
  <si>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</si>
  <si>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</si>
  <si>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</si>
  <si>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</si>
  <si>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</si>
  <si>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</si>
  <si>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</si>
  <si>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</si>
  <si>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</si>
  <si>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</si>
  <si>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</si>
  <si>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</si>
  <si>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</si>
  <si>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</si>
  <si>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</si>
  <si>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</si>
  <si>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</si>
  <si>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</si>
  <si>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</si>
  <si>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</si>
  <si>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</si>
  <si>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</si>
  <si>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</si>
  <si>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</si>
  <si>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</si>
  <si>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</si>
  <si>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</si>
  <si>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</si>
  <si>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</si>
  <si>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</si>
  <si>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</si>
  <si>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</si>
  <si>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</si>
  <si>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</si>
  <si>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</si>
  <si>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</si>
  <si>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</si>
  <si>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</si>
  <si>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</si>
  <si>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</si>
  <si>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</si>
  <si>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</si>
  <si>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</si>
  <si>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</si>
  <si>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</si>
  <si>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</si>
  <si>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</si>
  <si>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</si>
  <si>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</si>
  <si>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</si>
  <si>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</si>
  <si>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</si>
  <si>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</si>
  <si>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</si>
  <si>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</si>
  <si>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</si>
  <si>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</si>
  <si>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</si>
  <si>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</si>
  <si>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</si>
  <si>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</si>
  <si>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</si>
  <si>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</si>
  <si>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</si>
  <si>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</si>
  <si>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</si>
  <si>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</si>
  <si>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</si>
  <si>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</si>
  <si>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</si>
  <si>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</si>
  <si>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</si>
  <si>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</si>
  <si>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</si>
  <si>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</si>
  <si>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</si>
  <si>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</si>
  <si>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</si>
  <si>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</si>
  <si>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</si>
  <si>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</si>
  <si>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</si>
  <si>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</si>
  <si>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</si>
  <si>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</si>
  <si>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</si>
  <si>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</si>
  <si>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</si>
  <si>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</si>
  <si>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</si>
  <si>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</si>
  <si>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</si>
  <si>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</si>
  <si>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</si>
  <si>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</si>
  <si>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</si>
  <si>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</si>
  <si>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</si>
  <si>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</si>
  <si>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</si>
  <si>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</si>
  <si>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</si>
  <si>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</si>
  <si>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</si>
  <si>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</si>
  <si>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</si>
  <si>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</si>
  <si>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</si>
  <si>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</si>
  <si>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</si>
  <si>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</si>
  <si>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</si>
  <si>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</si>
  <si>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</si>
  <si>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</si>
  <si>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</si>
  <si>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</si>
  <si>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</si>
  <si>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</si>
  <si>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</si>
  <si>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</si>
  <si>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</si>
  <si>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</si>
  <si>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</si>
  <si>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</si>
  <si>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</si>
  <si>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</si>
  <si>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</si>
  <si>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</si>
  <si>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</si>
  <si>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</si>
  <si>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</si>
  <si>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</si>
  <si>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</si>
  <si>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</si>
  <si>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</si>
  <si>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</si>
  <si>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</si>
  <si>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</si>
  <si>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</si>
  <si>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</si>
  <si>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</si>
  <si>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</si>
  <si>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</si>
  <si>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</si>
  <si>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</si>
  <si>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</si>
  <si>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</si>
  <si>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</si>
  <si>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</si>
  <si>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</si>
  <si>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</si>
  <si>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</si>
  <si>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</si>
  <si>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</si>
  <si>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</si>
  <si>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</si>
  <si>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</si>
  <si>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</si>
  <si>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</si>
  <si>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</si>
  <si>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</si>
  <si>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</si>
  <si>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</si>
  <si>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</si>
  <si>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</si>
  <si>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</si>
  <si>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</si>
  <si>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</si>
  <si>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</si>
  <si>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</si>
  <si>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</si>
  <si>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</si>
  <si>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</si>
  <si>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</si>
  <si>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</si>
  <si>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</si>
  <si>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</si>
  <si>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</si>
  <si>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</si>
  <si>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</si>
  <si>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</si>
  <si>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</si>
  <si>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</si>
  <si>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</si>
  <si>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</si>
  <si>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</si>
  <si>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</si>
  <si>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</si>
  <si>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</si>
  <si>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</si>
  <si>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</si>
  <si>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</si>
  <si>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</si>
  <si>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</si>
  <si>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</si>
  <si>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</si>
  <si>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</si>
  <si>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</si>
  <si>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</si>
  <si>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</si>
  <si>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</si>
  <si>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</si>
  <si>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</si>
  <si>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</si>
  <si>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</si>
  <si>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</si>
  <si>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</si>
  <si>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</si>
  <si>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</si>
  <si>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</si>
  <si>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</si>
  <si>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</si>
  <si>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</si>
  <si>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</si>
  <si>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</si>
  <si>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</si>
  <si>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</si>
  <si>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</si>
  <si>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</si>
  <si>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</si>
  <si>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</si>
  <si>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</si>
  <si>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</si>
  <si>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</si>
  <si>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</si>
  <si>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</si>
  <si>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</si>
  <si>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</si>
  <si>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</si>
  <si>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</si>
  <si>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</si>
  <si>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</si>
  <si>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</si>
  <si>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</si>
  <si>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</si>
  <si>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</si>
  <si>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</si>
  <si>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</si>
  <si>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</si>
  <si>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</si>
  <si>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</si>
  <si>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</si>
  <si>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</si>
  <si>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</si>
  <si>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</si>
  <si>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</si>
  <si>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</si>
  <si>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</si>
  <si>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</si>
  <si>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</si>
  <si>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</si>
  <si>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</si>
  <si>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</si>
  <si>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</si>
  <si>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</si>
  <si>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</si>
  <si>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</si>
  <si>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</si>
  <si>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</si>
  <si>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</si>
  <si>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</si>
  <si>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</si>
  <si>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</si>
  <si>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</si>
  <si>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</si>
  <si>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</si>
  <si>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</si>
  <si>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</si>
  <si>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</si>
  <si>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</si>
  <si>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</si>
  <si>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</si>
  <si>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</si>
  <si>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</si>
  <si>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</si>
  <si>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</si>
  <si>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</si>
  <si>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</si>
  <si>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</si>
  <si>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</si>
  <si>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</si>
  <si>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</si>
  <si>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</si>
  <si>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</si>
  <si>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</si>
  <si>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</si>
  <si>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</si>
  <si>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</si>
  <si>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</si>
  <si>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</si>
  <si>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</si>
  <si>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</si>
  <si>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</si>
  <si>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</si>
  <si>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</si>
  <si>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</si>
  <si>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</si>
  <si>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</si>
  <si>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</si>
  <si>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</si>
  <si>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</si>
  <si>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</si>
  <si>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</si>
  <si>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</si>
  <si>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</si>
  <si>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</si>
  <si>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</si>
  <si>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</si>
  <si>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</si>
  <si>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</si>
  <si>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</si>
  <si>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</si>
  <si>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</si>
  <si>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</si>
  <si>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</si>
  <si>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</si>
  <si>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</si>
  <si>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</si>
  <si>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</si>
  <si>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</si>
  <si>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</si>
  <si>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</si>
  <si>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</si>
  <si>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</si>
  <si>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</si>
  <si>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</si>
  <si>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</si>
  <si>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</si>
  <si>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</si>
  <si>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</si>
  <si>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</si>
  <si>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</si>
  <si>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</si>
  <si>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</si>
  <si>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</si>
  <si>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</si>
  <si>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</si>
  <si>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</si>
  <si>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</si>
  <si>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</si>
  <si>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</si>
  <si>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</si>
  <si>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</si>
  <si>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</si>
  <si>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</si>
  <si>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</si>
  <si>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</si>
  <si>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</si>
  <si>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</si>
  <si>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</si>
  <si>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</si>
  <si>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</si>
  <si>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</si>
  <si>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</si>
  <si>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</si>
  <si>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</si>
  <si>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</si>
  <si>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</si>
  <si>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</si>
  <si>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</si>
  <si>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</si>
  <si>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</si>
  <si>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</si>
  <si>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</si>
  <si>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</si>
  <si>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</si>
  <si>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</si>
  <si>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</si>
  <si>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</si>
  <si>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</si>
  <si>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</si>
  <si>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</si>
  <si>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</si>
  <si>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</si>
  <si>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</si>
  <si>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</si>
  <si>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</si>
  <si>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</si>
  <si>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</si>
  <si>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</si>
  <si>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</si>
  <si>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</si>
  <si>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</si>
  <si>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</si>
  <si>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</si>
  <si>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</si>
  <si>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</si>
  <si>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</si>
  <si>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</si>
  <si>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</si>
  <si>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</si>
  <si>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</si>
  <si>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</si>
  <si>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</si>
  <si>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</si>
  <si>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</si>
  <si>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</si>
  <si>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</si>
  <si>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</si>
  <si>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</si>
  <si>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</si>
  <si>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</si>
  <si>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</si>
  <si>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</si>
  <si>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</si>
  <si>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</si>
  <si>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</si>
  <si>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</si>
  <si>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</si>
  <si>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</si>
  <si>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</si>
  <si>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</si>
  <si>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</si>
  <si>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</si>
  <si>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</si>
  <si>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</si>
  <si>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</si>
  <si>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</si>
  <si>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</si>
  <si>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</si>
  <si>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</si>
  <si>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</si>
  <si>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</si>
  <si>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</si>
  <si>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</si>
  <si>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</si>
  <si>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</si>
  <si>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</si>
  <si>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</si>
  <si>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</si>
  <si>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</si>
  <si>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</si>
  <si>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</si>
  <si>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</si>
  <si>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</si>
  <si>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</si>
  <si>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</si>
  <si>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</si>
  <si>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</si>
  <si>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</si>
  <si>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</si>
  <si>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</si>
  <si>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</si>
  <si>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</si>
  <si>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</si>
  <si>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</si>
  <si>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</si>
  <si>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</si>
  <si>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</si>
  <si>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</si>
  <si>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</si>
  <si>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</si>
  <si>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</si>
  <si>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</si>
  <si>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</si>
  <si>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</si>
  <si>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</si>
  <si>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</si>
  <si>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</si>
  <si>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</si>
  <si>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</si>
  <si>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</si>
  <si>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</si>
  <si>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</si>
  <si>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</si>
  <si>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</si>
  <si>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</si>
  <si>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</si>
  <si>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</si>
  <si>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</si>
  <si>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</si>
  <si>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</si>
  <si>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</si>
  <si>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</si>
  <si>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</si>
  <si>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</si>
  <si>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</si>
  <si>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</si>
  <si>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</si>
  <si>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</si>
  <si>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</si>
  <si>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</si>
  <si>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</si>
  <si>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</si>
  <si>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</si>
  <si>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</si>
  <si>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</si>
  <si>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</si>
  <si>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</si>
  <si>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</si>
  <si>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</si>
  <si>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</si>
  <si>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</si>
  <si>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</si>
  <si>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</si>
  <si>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</si>
  <si>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</si>
  <si>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</si>
  <si>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</si>
  <si>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</si>
  <si>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</si>
  <si>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</si>
  <si>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</si>
  <si>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</si>
  <si>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</si>
  <si>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</si>
  <si>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</si>
  <si>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</si>
  <si>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</si>
  <si>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</si>
  <si>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</si>
  <si>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</si>
  <si>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</si>
  <si>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</si>
  <si>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</si>
  <si>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</si>
  <si>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</si>
  <si>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</si>
  <si>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</si>
  <si>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</si>
  <si>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</si>
  <si>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</si>
  <si>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</si>
  <si>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</si>
  <si>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</si>
  <si>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</si>
  <si>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</si>
  <si>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</si>
  <si>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</si>
  <si>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</si>
  <si>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</si>
  <si>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</si>
  <si>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</si>
  <si>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</si>
  <si>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</si>
  <si>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</si>
  <si>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</si>
  <si>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</si>
  <si>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</si>
  <si>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</si>
  <si>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</si>
  <si>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</si>
  <si>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</si>
  <si>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</si>
  <si>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</si>
  <si>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</si>
  <si>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</si>
  <si>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</si>
  <si>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</si>
  <si>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</si>
  <si>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</si>
  <si>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</si>
  <si>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</si>
  <si>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</si>
  <si>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</si>
  <si>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</si>
  <si>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</si>
  <si>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</si>
  <si>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</si>
  <si>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</si>
  <si>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</si>
  <si>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</si>
  <si>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</si>
  <si>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</si>
  <si>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</si>
  <si>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</si>
  <si>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</si>
  <si>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</si>
  <si>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</si>
  <si>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</si>
  <si>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</si>
  <si>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</si>
  <si>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</si>
  <si>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</si>
  <si>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</si>
  <si>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</si>
  <si>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</si>
  <si>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</si>
  <si>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</si>
  <si>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</si>
  <si>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</si>
  <si>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</si>
  <si>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</si>
  <si>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</si>
  <si>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</si>
  <si>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</si>
  <si>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</si>
  <si>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</si>
  <si>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</si>
  <si>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</si>
  <si>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</si>
  <si>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</si>
  <si>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</si>
  <si>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</si>
  <si>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</si>
  <si>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</si>
  <si>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</si>
  <si>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</si>
  <si>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</si>
  <si>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</si>
  <si>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</si>
  <si>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</si>
  <si>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</si>
  <si>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</si>
  <si>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</si>
  <si>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</si>
  <si>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</si>
  <si>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</si>
  <si>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</si>
  <si>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</si>
  <si>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</si>
  <si>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</si>
  <si>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</si>
  <si>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</si>
  <si>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</si>
  <si>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</si>
  <si>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</si>
  <si>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</si>
  <si>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</si>
  <si>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</si>
  <si>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</si>
  <si>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</si>
  <si>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</si>
  <si>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</si>
  <si>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</si>
  <si>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</si>
  <si>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</si>
  <si>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</si>
  <si>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</si>
  <si>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</si>
  <si>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</si>
  <si>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</si>
  <si>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</si>
  <si>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</si>
  <si>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</si>
  <si>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</si>
  <si>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</si>
  <si>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</si>
  <si>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</si>
  <si>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</si>
  <si>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</si>
  <si>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</si>
  <si>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</si>
  <si>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</si>
  <si>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</si>
  <si>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</si>
  <si>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</si>
  <si>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</si>
  <si>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</si>
  <si>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</si>
  <si>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</si>
  <si>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</si>
  <si>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</si>
  <si>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</si>
  <si>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</si>
  <si>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</si>
  <si>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</si>
  <si>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</si>
  <si>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</si>
  <si>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</si>
  <si>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</si>
  <si>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</si>
  <si>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</si>
  <si>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</si>
  <si>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</si>
  <si>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</si>
  <si>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</si>
  <si>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</si>
  <si>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</si>
  <si>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</si>
  <si>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</si>
  <si>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</si>
  <si>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</si>
  <si>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</si>
  <si>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</si>
  <si>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</si>
  <si>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</si>
  <si>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</si>
  <si>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</si>
  <si>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</si>
  <si>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</si>
  <si>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</si>
  <si>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</si>
  <si>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</si>
  <si>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</si>
  <si>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</si>
  <si>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</si>
  <si>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</si>
  <si>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</si>
  <si>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</si>
  <si>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</si>
  <si>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</si>
  <si>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</si>
  <si>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</si>
  <si>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</si>
  <si>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</si>
  <si>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</si>
  <si>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</si>
  <si>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</si>
  <si>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</si>
  <si>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</si>
  <si>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</si>
  <si>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</si>
  <si>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</si>
  <si>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</si>
  <si>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</si>
  <si>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</si>
  <si>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</si>
  <si>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</si>
  <si>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</si>
  <si>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</si>
  <si>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</si>
  <si>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</si>
  <si>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</si>
  <si>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</si>
  <si>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</si>
  <si>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</si>
  <si>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</si>
  <si>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</si>
  <si>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</si>
  <si>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</si>
  <si>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</si>
  <si>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</si>
  <si>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</si>
  <si>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</si>
  <si>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</si>
  <si>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</si>
  <si>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</si>
  <si>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</si>
  <si>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</si>
  <si>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</si>
  <si>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</si>
  <si>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</si>
  <si>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</si>
  <si>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</si>
  <si>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</si>
  <si>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</si>
  <si>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</si>
  <si>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</si>
  <si>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</si>
  <si>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</si>
  <si>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</si>
  <si>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</si>
  <si>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</si>
  <si>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</si>
  <si>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</si>
  <si>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</si>
  <si>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</si>
  <si>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</si>
  <si>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</si>
  <si>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</si>
  <si>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</si>
  <si>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</si>
  <si>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</si>
  <si>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</si>
  <si>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</si>
  <si>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</si>
  <si>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</si>
  <si>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</si>
  <si>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</si>
  <si>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</si>
  <si>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</si>
  <si>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</si>
  <si>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</si>
  <si>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</si>
  <si>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</si>
  <si>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</si>
  <si>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</si>
  <si>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</si>
  <si>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</si>
  <si>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</si>
  <si>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</si>
  <si>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</si>
  <si>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</si>
  <si>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</si>
  <si>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</si>
  <si>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</si>
  <si>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</si>
  <si>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</si>
  <si>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</si>
  <si>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</si>
  <si>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</si>
  <si>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</si>
  <si>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</si>
  <si>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</si>
  <si>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</si>
  <si>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</si>
  <si>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</si>
  <si>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</si>
  <si>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</si>
  <si>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</si>
  <si>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</si>
  <si>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</si>
  <si>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</si>
  <si>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</si>
  <si>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</si>
  <si>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</si>
  <si>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</si>
  <si>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</si>
  <si>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</si>
  <si>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</si>
  <si>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</si>
  <si>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</si>
  <si>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</si>
  <si>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</si>
  <si>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</si>
  <si>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</si>
  <si>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</si>
  <si>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</si>
  <si>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</si>
  <si>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</si>
  <si>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</si>
  <si>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</si>
  <si>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</si>
  <si>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</si>
  <si>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</si>
  <si>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</si>
  <si>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</si>
  <si>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</si>
  <si>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</si>
  <si>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</si>
  <si>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</si>
  <si>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</si>
  <si>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</si>
  <si>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</si>
  <si>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</si>
  <si>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</si>
  <si>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</si>
  <si>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</si>
  <si>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</si>
  <si>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</si>
  <si>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</si>
  <si>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</si>
  <si>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</si>
  <si>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</si>
  <si>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</si>
  <si>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</si>
  <si>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</si>
  <si>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</si>
  <si>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</si>
  <si>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</si>
  <si>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</si>
  <si>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</si>
  <si>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</si>
  <si>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</si>
  <si>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</si>
  <si>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</si>
  <si>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</si>
  <si>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</si>
  <si>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</si>
  <si>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</si>
  <si>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</si>
  <si>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</si>
  <si>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</si>
  <si>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</si>
  <si>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</si>
  <si>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</si>
  <si>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</si>
  <si>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</si>
  <si>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</si>
  <si>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</si>
  <si>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</si>
  <si>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</si>
  <si>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</si>
  <si>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</si>
  <si>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</si>
  <si>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</si>
  <si>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</si>
  <si>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</si>
  <si>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</si>
  <si>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</si>
  <si>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</si>
  <si>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</si>
  <si>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</si>
  <si>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</si>
  <si>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</si>
  <si>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</si>
  <si>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</si>
  <si>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</si>
  <si>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</si>
  <si>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</si>
  <si>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</si>
  <si>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</si>
  <si>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</si>
  <si>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</si>
  <si>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</si>
  <si>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</si>
  <si>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</si>
  <si>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</si>
  <si>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</si>
  <si>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</si>
  <si>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</si>
  <si>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</si>
  <si>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</si>
  <si>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</si>
  <si>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</si>
  <si>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</si>
  <si>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</si>
  <si>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</si>
  <si>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</si>
  <si>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</si>
  <si>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</si>
  <si>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</si>
  <si>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</si>
  <si>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</si>
  <si>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</si>
  <si>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</si>
  <si>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</si>
  <si>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</si>
  <si>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</si>
  <si>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</si>
  <si>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</si>
  <si>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</si>
  <si>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</si>
  <si>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</si>
  <si>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</si>
  <si>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</si>
  <si>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</si>
  <si>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</si>
  <si>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</si>
  <si>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</si>
  <si>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</si>
  <si>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</si>
  <si>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</si>
  <si>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</si>
  <si>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</si>
  <si>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</si>
  <si>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</si>
  <si>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</si>
  <si>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</si>
  <si>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</si>
  <si>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</si>
  <si>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</si>
  <si>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</si>
  <si>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</si>
  <si>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</si>
  <si>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</si>
  <si>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</si>
  <si>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</si>
  <si>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</si>
  <si>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</si>
  <si>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</si>
  <si>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</si>
  <si>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</si>
  <si>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</si>
  <si>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</si>
  <si>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</si>
  <si>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</si>
  <si>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</si>
  <si>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</si>
  <si>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</si>
  <si>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</si>
  <si>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</si>
  <si>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</si>
  <si>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</si>
  <si>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</si>
  <si>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</si>
  <si>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</si>
  <si>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</si>
  <si>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</si>
  <si>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</si>
  <si>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</si>
  <si>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</si>
  <si>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</si>
  <si>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</si>
  <si>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</si>
  <si>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</si>
  <si>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</si>
  <si>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</si>
  <si>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</si>
  <si>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</si>
  <si>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</si>
  <si>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</si>
  <si>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</si>
  <si>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</si>
  <si>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</si>
  <si>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</si>
  <si>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</si>
  <si>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</si>
  <si>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</si>
  <si>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</si>
  <si>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</si>
  <si>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</si>
  <si>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</si>
  <si>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</si>
  <si>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</si>
  <si>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</si>
  <si>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</si>
  <si>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</si>
  <si>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</si>
  <si>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</si>
  <si>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</si>
  <si>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</si>
  <si>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</si>
  <si>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</si>
  <si>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</si>
  <si>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</si>
  <si>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</si>
  <si>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</si>
  <si>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</si>
  <si>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</si>
  <si>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</si>
  <si>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</si>
  <si>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</si>
  <si>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</si>
  <si>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</si>
  <si>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</si>
  <si>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</si>
  <si>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</si>
  <si>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</si>
  <si>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</si>
  <si>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</si>
  <si>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</si>
  <si>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</si>
  <si>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</si>
  <si>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</si>
  <si>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</si>
  <si>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</si>
  <si>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</si>
  <si>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</si>
  <si>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</si>
  <si>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</si>
  <si>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</si>
  <si>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</si>
  <si>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</si>
  <si>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</si>
  <si>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</si>
  <si>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</si>
  <si>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</si>
  <si>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</si>
  <si>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</si>
  <si>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</si>
  <si>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</si>
  <si>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</si>
  <si>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</si>
  <si>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</si>
  <si>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</si>
  <si>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</si>
  <si>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</si>
  <si>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</si>
  <si>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</si>
  <si>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</si>
  <si>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</si>
  <si>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</si>
  <si>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</si>
  <si>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</si>
  <si>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</si>
  <si>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</si>
  <si>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</si>
  <si>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</si>
  <si>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</si>
  <si>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</si>
  <si>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</si>
  <si>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</si>
  <si>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</si>
  <si>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</si>
  <si>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</si>
  <si>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</si>
  <si>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</si>
  <si>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</si>
  <si>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</si>
  <si>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</si>
  <si>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</si>
  <si>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</si>
  <si>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</si>
  <si>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</si>
  <si>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</si>
  <si>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</si>
  <si>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</si>
  <si>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</si>
  <si>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</si>
  <si>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</si>
  <si>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</si>
  <si>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</si>
  <si>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</si>
  <si>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</si>
  <si>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</si>
  <si>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</si>
  <si>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</si>
  <si>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</si>
  <si>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</si>
  <si>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</si>
  <si>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</si>
  <si>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</si>
  <si>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</si>
  <si>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</si>
  <si>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</si>
  <si>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</si>
  <si>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</si>
  <si>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</si>
  <si>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</si>
  <si>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</si>
  <si>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</si>
  <si>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</si>
  <si>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</si>
  <si>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</si>
  <si>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</si>
  <si>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</si>
  <si>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</si>
  <si>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</si>
  <si>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</si>
  <si>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</si>
  <si>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</si>
  <si>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</si>
  <si>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</si>
  <si>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</si>
  <si>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</si>
  <si>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</si>
  <si>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</si>
  <si>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</si>
  <si>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</si>
  <si>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</si>
  <si>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</si>
  <si>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</si>
  <si>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</si>
  <si>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</si>
  <si>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</si>
  <si>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</si>
  <si>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</si>
  <si>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</si>
  <si>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</si>
  <si>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</si>
  <si>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</si>
  <si>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</si>
  <si>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</si>
  <si>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</si>
  <si>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</si>
  <si>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</si>
  <si>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</si>
  <si>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</si>
  <si>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</si>
  <si>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</si>
  <si>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</si>
  <si>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</si>
  <si>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</si>
  <si>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</si>
  <si>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</si>
  <si>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</si>
  <si>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</si>
  <si>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</si>
  <si>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</si>
  <si>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</si>
  <si>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</si>
  <si>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</si>
  <si>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</si>
  <si>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</si>
  <si>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</si>
  <si>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</si>
  <si>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</si>
  <si>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</si>
  <si>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</si>
  <si>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</si>
  <si>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</si>
  <si>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</si>
  <si>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</si>
  <si>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</si>
  <si>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</si>
  <si>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</si>
  <si>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</si>
  <si>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</si>
  <si>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</si>
  <si>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</si>
  <si>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</si>
  <si>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</si>
  <si>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</si>
  <si>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</si>
  <si>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</si>
  <si>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</si>
  <si>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</si>
  <si>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</si>
  <si>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</si>
  <si>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</si>
  <si>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</si>
  <si>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</si>
  <si>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</si>
  <si>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</si>
  <si>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</si>
  <si>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</si>
  <si>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</si>
  <si>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</si>
  <si>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</si>
  <si>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</si>
  <si>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</si>
  <si>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</si>
  <si>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</si>
  <si>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</si>
  <si>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</si>
  <si>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</si>
  <si>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</si>
  <si>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</si>
  <si>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</si>
  <si>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</si>
  <si>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</si>
  <si>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</si>
  <si>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</si>
  <si>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</si>
  <si>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</si>
  <si>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</si>
  <si>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</si>
  <si>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</si>
  <si>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</si>
  <si>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</si>
  <si>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</si>
  <si>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</si>
  <si>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</si>
  <si>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</si>
  <si>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</si>
  <si>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</si>
  <si>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</si>
  <si>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</si>
  <si>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</si>
  <si>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</si>
  <si>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</si>
  <si>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</si>
  <si>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</si>
  <si>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</si>
  <si>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</si>
  <si>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</si>
  <si>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</si>
  <si>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</si>
  <si>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</si>
  <si>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</si>
  <si>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</si>
  <si>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</si>
  <si>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</si>
  <si>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</si>
  <si>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</si>
  <si>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</si>
  <si>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</si>
  <si>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</si>
  <si>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</si>
  <si>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</si>
  <si>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</si>
  <si>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</si>
  <si>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</si>
  <si>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</si>
  <si>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</si>
  <si>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</si>
  <si>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</si>
  <si>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</si>
  <si>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</si>
  <si>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</si>
  <si>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</si>
  <si>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</si>
  <si>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</si>
  <si>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</si>
  <si>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</si>
  <si>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</si>
  <si>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</si>
  <si>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</si>
  <si>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</si>
  <si>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</si>
  <si>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</si>
  <si>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</si>
  <si>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</si>
  <si>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</si>
  <si>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</si>
  <si>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</si>
  <si>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</si>
  <si>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</si>
  <si>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</si>
  <si>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</si>
  <si>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</si>
  <si>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</si>
  <si>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</si>
  <si>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</si>
  <si>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</si>
  <si>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</si>
  <si>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</si>
  <si>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</si>
  <si>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</si>
  <si>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</si>
  <si>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</si>
  <si>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</si>
  <si>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</si>
  <si>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</si>
  <si>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</si>
  <si>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</si>
  <si>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</si>
  <si>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</si>
  <si>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</si>
  <si>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</si>
  <si>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</si>
  <si>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</si>
  <si>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</si>
  <si>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</si>
  <si>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</si>
  <si>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</si>
  <si>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</si>
  <si>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</si>
  <si>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</si>
  <si>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</si>
  <si>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</si>
  <si>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</si>
  <si>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</si>
  <si>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</si>
  <si>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</si>
  <si>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</si>
  <si>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</si>
  <si>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</si>
  <si>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</si>
  <si>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</si>
  <si>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</si>
  <si>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</si>
  <si>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</si>
  <si>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</si>
  <si>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</si>
  <si>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</si>
  <si>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</si>
  <si>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</si>
  <si>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</si>
  <si>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</si>
  <si>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</si>
  <si>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</si>
  <si>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</si>
  <si>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</si>
  <si>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</si>
  <si>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</si>
  <si>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</si>
  <si>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</si>
  <si>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</si>
  <si>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</si>
  <si>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</si>
  <si>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</si>
  <si>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</si>
  <si>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</si>
  <si>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</si>
  <si>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</si>
  <si>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</si>
  <si>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</si>
  <si>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</si>
  <si>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</si>
  <si>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</si>
  <si>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</si>
  <si>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</si>
  <si>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</si>
  <si>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</si>
  <si>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</si>
  <si>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</si>
  <si>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</si>
  <si>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</si>
  <si>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</si>
  <si>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</si>
  <si>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</si>
  <si>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</si>
  <si>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</si>
  <si>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</si>
  <si>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</si>
  <si>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</si>
  <si>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</si>
  <si>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</si>
  <si>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</si>
  <si>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</si>
  <si>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</si>
  <si>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</si>
  <si>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</si>
  <si>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</si>
  <si>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</si>
  <si>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</si>
  <si>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</si>
  <si>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</si>
  <si>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</si>
  <si>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</si>
  <si>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</si>
  <si>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</si>
  <si>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</si>
  <si>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</si>
  <si>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</si>
  <si>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</si>
  <si>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</si>
  <si>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</si>
  <si>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</si>
  <si>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</si>
  <si>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</si>
  <si>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</si>
  <si>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</si>
  <si>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</si>
  <si>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</si>
  <si>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</si>
  <si>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</si>
  <si>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</si>
  <si>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</si>
  <si>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</si>
  <si>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</si>
  <si>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</si>
  <si>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</si>
  <si>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</si>
  <si>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</si>
  <si>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</si>
  <si>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</si>
  <si>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</si>
  <si>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</si>
  <si>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</si>
  <si>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</si>
  <si>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</si>
  <si>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</si>
  <si>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</si>
  <si>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</si>
  <si>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</si>
  <si>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</si>
  <si>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</si>
  <si>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</si>
  <si>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</si>
  <si>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</si>
  <si>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</si>
  <si>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</si>
  <si>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</si>
  <si>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</si>
  <si>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</si>
  <si>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</si>
  <si>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</si>
  <si>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</si>
  <si>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</si>
  <si>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</si>
  <si>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</si>
  <si>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</si>
  <si>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</si>
  <si>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</si>
  <si>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</si>
  <si>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</si>
  <si>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</si>
  <si>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</si>
  <si>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</si>
  <si>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</si>
  <si>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</si>
  <si>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</si>
  <si>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</si>
  <si>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</si>
  <si>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</si>
  <si>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</si>
  <si>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</si>
  <si>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</si>
  <si>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</si>
  <si>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</si>
  <si>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</si>
  <si>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</si>
  <si>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</si>
  <si>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</si>
  <si>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</si>
  <si>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</si>
  <si>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</si>
  <si>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</si>
  <si>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</si>
  <si>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</si>
  <si>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</si>
  <si>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</si>
  <si>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</si>
  <si>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</si>
  <si>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</si>
  <si>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</si>
  <si>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</si>
  <si>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</si>
  <si>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</si>
  <si>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</si>
  <si>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</si>
  <si>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</si>
  <si>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</si>
  <si>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</si>
  <si>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</si>
  <si>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</si>
  <si>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</si>
  <si>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</si>
  <si>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</si>
  <si>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</si>
  <si>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</si>
  <si>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</si>
  <si>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</si>
  <si>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</si>
  <si>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</si>
  <si>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</si>
  <si>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</si>
  <si>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</si>
  <si>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</si>
  <si>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</si>
  <si>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</si>
  <si>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</si>
  <si>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</si>
  <si>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</si>
  <si>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</si>
  <si>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</si>
  <si>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</si>
  <si>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</si>
  <si>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</si>
  <si>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</si>
  <si>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</si>
  <si>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</si>
  <si>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</si>
  <si>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</si>
  <si>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</si>
  <si>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</si>
  <si>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</si>
  <si>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</si>
  <si>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</si>
  <si>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</si>
  <si>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</si>
  <si>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</si>
  <si>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</si>
  <si>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</si>
  <si>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</si>
  <si>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</si>
  <si>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</si>
  <si>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</si>
  <si>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</si>
  <si>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</si>
  <si>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</si>
  <si>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</si>
  <si>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</si>
  <si>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</si>
  <si>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</si>
  <si>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</si>
  <si>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</si>
  <si>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</si>
  <si>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</si>
  <si>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</si>
  <si>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</si>
  <si>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</si>
  <si>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</si>
  <si>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</si>
  <si>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</si>
  <si>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</si>
  <si>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</si>
  <si>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</si>
  <si>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</si>
  <si>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</si>
  <si>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</si>
  <si>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</si>
  <si>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</si>
  <si>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</si>
  <si>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</si>
  <si>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</si>
  <si>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</si>
  <si>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</si>
  <si>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</si>
  <si>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</si>
  <si>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</si>
  <si>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</si>
  <si>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</si>
  <si>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</si>
  <si>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</si>
  <si>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</si>
  <si>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</si>
  <si>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</si>
  <si>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</si>
  <si>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</si>
  <si>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</si>
  <si>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</si>
  <si>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</si>
  <si>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</si>
  <si>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</si>
  <si>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</si>
  <si>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</si>
  <si>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</si>
  <si>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</si>
  <si>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</si>
  <si>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</si>
  <si>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</si>
  <si>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</si>
  <si>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</si>
  <si>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</si>
  <si>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</si>
  <si>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</si>
  <si>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</si>
  <si>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</si>
  <si>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</si>
  <si>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</si>
  <si>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</si>
  <si>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</si>
  <si>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</si>
  <si>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</si>
  <si>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</si>
  <si>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</si>
  <si>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</si>
  <si>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</si>
  <si>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</si>
  <si>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</si>
  <si>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</si>
  <si>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</si>
  <si>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</si>
  <si>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</si>
  <si>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</si>
  <si>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</si>
  <si>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</si>
  <si>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</si>
  <si>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</si>
  <si>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</si>
  <si>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</si>
  <si>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</si>
  <si>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</si>
  <si>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</si>
  <si>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</si>
  <si>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</si>
  <si>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</si>
  <si>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</si>
  <si>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</si>
  <si>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</si>
  <si>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</si>
  <si>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</si>
  <si>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</si>
  <si>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</si>
  <si>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</si>
  <si>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</si>
  <si>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</si>
  <si>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</si>
  <si>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</si>
  <si>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</si>
  <si>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</si>
  <si>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</si>
  <si>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</si>
  <si>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</si>
  <si>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</si>
  <si>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</si>
  <si>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</si>
  <si>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</si>
  <si>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</si>
  <si>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</si>
  <si>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</si>
  <si>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</si>
  <si>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</si>
  <si>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</si>
  <si>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</si>
  <si>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</si>
  <si>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</si>
  <si>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</si>
  <si>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</si>
  <si>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</si>
  <si>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</si>
  <si>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</si>
  <si>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</si>
  <si>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</si>
  <si>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</si>
  <si>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</si>
  <si>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</si>
  <si>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</si>
  <si>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</si>
  <si>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</si>
  <si>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</si>
  <si>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</si>
  <si>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</si>
  <si>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</si>
  <si>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</si>
  <si>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</si>
  <si>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</si>
  <si>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</si>
  <si>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</si>
  <si>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</si>
  <si>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</si>
  <si>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</si>
  <si>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</si>
  <si>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</si>
  <si>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</si>
  <si>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</si>
  <si>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</si>
  <si>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</si>
  <si>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</si>
  <si>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</si>
  <si>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</si>
  <si>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</si>
  <si>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</si>
  <si>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</si>
  <si>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</si>
  <si>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</si>
  <si>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</si>
  <si>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</si>
  <si>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</si>
  <si>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</si>
  <si>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</si>
  <si>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</si>
  <si>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</si>
  <si>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</si>
  <si>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</si>
  <si>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</si>
  <si>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</si>
  <si>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</si>
  <si>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</si>
  <si>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</si>
  <si>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</si>
  <si>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</si>
  <si>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</si>
  <si>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</si>
  <si>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</si>
  <si>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</si>
  <si>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</si>
  <si>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</si>
  <si>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</si>
  <si>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</si>
  <si>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</si>
  <si>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</si>
  <si>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</si>
  <si>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</si>
  <si>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</si>
  <si>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</si>
  <si>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</si>
  <si>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</si>
  <si>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</si>
  <si>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</si>
  <si>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</si>
  <si>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</si>
  <si>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</si>
  <si>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</si>
  <si>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</si>
  <si>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</si>
  <si>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</si>
  <si>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</si>
  <si>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</si>
  <si>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</si>
  <si>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</si>
  <si>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</si>
  <si>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</si>
  <si>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</si>
  <si>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</si>
  <si>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</si>
  <si>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</si>
  <si>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</si>
  <si>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</si>
  <si>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</si>
  <si>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</si>
  <si>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</si>
  <si>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</si>
  <si>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</si>
  <si>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</si>
  <si>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</si>
  <si>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</si>
  <si>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</si>
  <si>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</si>
  <si>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</si>
  <si>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</si>
  <si>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</si>
  <si>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</si>
  <si>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</si>
  <si>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</si>
  <si>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</si>
  <si>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</si>
  <si>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</si>
  <si>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</si>
  <si>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</si>
  <si>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</si>
  <si>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</si>
  <si>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</si>
  <si>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</si>
  <si>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</si>
  <si>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</si>
  <si>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</si>
  <si>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</si>
  <si>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</si>
  <si>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</si>
  <si>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</si>
  <si>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</si>
  <si>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</si>
  <si>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</si>
  <si>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</si>
  <si>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</si>
  <si>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</si>
  <si>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</si>
  <si>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</si>
  <si>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</si>
  <si>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</si>
  <si>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</si>
  <si>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</si>
  <si>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</si>
  <si>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</si>
  <si>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</si>
  <si>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</si>
  <si>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</si>
  <si>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</si>
  <si>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</si>
  <si>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</si>
  <si>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</si>
  <si>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</si>
  <si>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</si>
  <si>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</si>
  <si>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</si>
  <si>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</si>
  <si>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</si>
  <si>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</si>
  <si>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</si>
  <si>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</si>
  <si>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</si>
  <si>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</si>
  <si>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</si>
  <si>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</si>
  <si>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</si>
  <si>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</si>
  <si>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</si>
  <si>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</si>
  <si>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</si>
  <si>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</si>
  <si>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</si>
  <si>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</si>
  <si>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</si>
  <si>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</si>
  <si>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</si>
  <si>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</si>
  <si>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</si>
  <si>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</si>
  <si>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</si>
  <si>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</si>
  <si>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</si>
  <si>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</si>
  <si>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</si>
  <si>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</si>
  <si>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</si>
  <si>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</si>
  <si>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</si>
  <si>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</si>
  <si>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</si>
  <si>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</si>
  <si>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</si>
  <si>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</si>
  <si>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</si>
  <si>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</si>
  <si>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</si>
  <si>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</si>
  <si>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</si>
  <si>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</si>
  <si>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</si>
  <si>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</si>
  <si>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</si>
  <si>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</si>
  <si>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</si>
  <si>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</si>
  <si>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</si>
  <si>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</si>
  <si>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</si>
  <si>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</si>
  <si>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</si>
  <si>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</si>
  <si>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</si>
  <si>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</si>
  <si>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</si>
  <si>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</si>
  <si>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</si>
  <si>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</si>
  <si>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</si>
  <si>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</si>
  <si>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</si>
  <si>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</si>
  <si>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</si>
  <si>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</si>
  <si>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</si>
  <si>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</si>
  <si>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</si>
  <si>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</si>
  <si>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</si>
  <si>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</si>
  <si>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</si>
  <si>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</si>
  <si>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</si>
  <si>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</si>
  <si>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</si>
  <si>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</si>
  <si>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</si>
  <si>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</si>
  <si>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</si>
  <si>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</si>
  <si>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</si>
  <si>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</si>
  <si>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</si>
  <si>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</si>
  <si>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</si>
  <si>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</si>
  <si>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</si>
  <si>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</si>
  <si>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</si>
  <si>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</si>
  <si>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</si>
  <si>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</si>
  <si>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</si>
  <si>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</si>
  <si>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</si>
  <si>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</si>
  <si>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</si>
  <si>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</si>
  <si>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</si>
  <si>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</si>
  <si>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</si>
  <si>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</si>
  <si>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</si>
  <si>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</si>
  <si>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</si>
  <si>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</si>
  <si>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</si>
  <si>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</si>
  <si>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</si>
  <si>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</si>
  <si>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</si>
  <si>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</si>
  <si>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</si>
  <si>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</si>
  <si>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</si>
  <si>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</si>
  <si>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</si>
  <si>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</si>
  <si>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</si>
  <si>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</si>
  <si>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</si>
  <si>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</si>
  <si>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</si>
  <si>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</si>
  <si>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</si>
  <si>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</si>
  <si>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</si>
  <si>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</si>
  <si>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</si>
  <si>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</si>
  <si>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</si>
  <si>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</si>
  <si>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</si>
  <si>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</si>
  <si>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</si>
  <si>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</si>
  <si>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</si>
  <si>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</si>
  <si>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</si>
  <si>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</si>
  <si>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</si>
  <si>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</si>
  <si>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</si>
  <si>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</si>
  <si>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</si>
  <si>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</si>
  <si>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</si>
  <si>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</si>
  <si>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</si>
  <si>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</si>
  <si>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</si>
  <si>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</si>
  <si>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</si>
  <si>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</si>
  <si>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</si>
  <si>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</si>
  <si>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</si>
  <si>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</si>
  <si>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</si>
  <si>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</si>
  <si>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</si>
  <si>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</si>
  <si>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</si>
  <si>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</si>
  <si>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</si>
  <si>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</si>
  <si>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</si>
  <si>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</si>
  <si>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</si>
  <si>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</si>
  <si>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</si>
  <si>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</si>
  <si>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</si>
  <si>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</si>
  <si>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</si>
  <si>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</si>
  <si>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</si>
  <si>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</si>
  <si>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</si>
  <si>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</si>
  <si>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</si>
  <si>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</si>
  <si>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</si>
  <si>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</si>
  <si>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</si>
  <si>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</si>
  <si>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</si>
  <si>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</si>
  <si>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</si>
  <si>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</si>
  <si>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</si>
  <si>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</si>
  <si>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</si>
  <si>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</si>
  <si>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</si>
  <si>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</si>
  <si>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</si>
  <si>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</si>
  <si>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</si>
  <si>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</si>
  <si>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</si>
  <si>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</si>
  <si>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</si>
  <si>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</si>
  <si>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</si>
  <si>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</si>
  <si>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</si>
  <si>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</si>
  <si>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</si>
  <si>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</si>
  <si>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</si>
  <si>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</si>
  <si>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</si>
  <si>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</si>
  <si>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</si>
  <si>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</si>
  <si>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</si>
  <si>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</si>
  <si>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</si>
  <si>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</si>
  <si>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</si>
  <si>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</si>
  <si>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</si>
  <si>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</si>
  <si>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</si>
  <si>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</si>
  <si>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</si>
  <si>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</si>
  <si>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</si>
  <si>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</si>
  <si>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</si>
  <si>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</si>
  <si>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</si>
  <si>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</si>
  <si>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</si>
  <si>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</si>
  <si>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</si>
  <si>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</si>
  <si>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</si>
  <si>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</si>
  <si>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</si>
  <si>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</si>
  <si>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</si>
  <si>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</si>
  <si>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</si>
  <si>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</si>
  <si>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</si>
  <si>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</si>
  <si>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</si>
  <si>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</si>
  <si>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</si>
  <si>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</si>
  <si>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</si>
  <si>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</si>
  <si>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</si>
  <si>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</si>
  <si>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</si>
  <si>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</si>
  <si>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</si>
  <si>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</si>
  <si>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</si>
  <si>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</si>
  <si>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</si>
  <si>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</si>
  <si>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</si>
  <si>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</si>
  <si>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</si>
  <si>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</si>
  <si>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</si>
  <si>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</si>
  <si>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</si>
  <si>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</si>
  <si>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</si>
  <si>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</si>
  <si>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</si>
  <si>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</si>
  <si>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</si>
  <si>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</si>
  <si>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</si>
  <si>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</si>
  <si>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</si>
  <si>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</si>
  <si>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</si>
  <si>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</si>
  <si>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</si>
  <si>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</si>
  <si>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</si>
  <si>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</si>
  <si>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</si>
  <si>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</si>
  <si>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</si>
  <si>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</si>
  <si>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</si>
  <si>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</si>
  <si>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</si>
  <si>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</si>
  <si>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</si>
  <si>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</si>
  <si>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</si>
  <si>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</si>
  <si>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</si>
  <si>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</si>
  <si>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</si>
  <si>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</si>
  <si>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</si>
  <si>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</si>
  <si>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</si>
  <si>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</si>
  <si>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</si>
  <si>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</si>
  <si>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</si>
  <si>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</si>
  <si>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</si>
  <si>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</si>
  <si>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</si>
  <si>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</si>
  <si>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</si>
  <si>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</si>
  <si>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</si>
  <si>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</si>
  <si>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</si>
  <si>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</si>
  <si>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</si>
  <si>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</si>
  <si>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</si>
  <si>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</si>
  <si>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</si>
  <si>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</si>
  <si>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</si>
  <si>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</si>
  <si>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</si>
  <si>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</si>
  <si>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</si>
  <si>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</si>
  <si>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</si>
  <si>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</si>
  <si>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</si>
  <si>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</si>
  <si>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</si>
  <si>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</si>
  <si>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</si>
  <si>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</si>
  <si>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</si>
  <si>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</si>
  <si>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</si>
  <si>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</si>
  <si>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</si>
  <si>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</si>
  <si>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</si>
  <si>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</si>
  <si>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</si>
  <si>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</si>
  <si>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</si>
  <si>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</si>
  <si>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</si>
  <si>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</si>
  <si>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</si>
  <si>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</si>
  <si>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</si>
  <si>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</si>
  <si>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</si>
  <si>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</si>
  <si>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</si>
  <si>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</si>
  <si>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</si>
  <si>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</si>
  <si>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</si>
  <si>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</si>
  <si>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</si>
  <si>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</si>
  <si>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</si>
  <si>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</si>
  <si>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</si>
  <si>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</si>
  <si>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</si>
  <si>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</si>
  <si>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</si>
  <si>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</si>
  <si>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</si>
  <si>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</si>
  <si>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</si>
  <si>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</si>
  <si>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</si>
  <si>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</si>
  <si>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</si>
  <si>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</si>
  <si>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</si>
  <si>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</si>
  <si>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</si>
  <si>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</si>
  <si>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</si>
  <si>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</si>
  <si>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</si>
  <si>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</si>
  <si>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</si>
  <si>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</si>
  <si>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</si>
  <si>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</si>
  <si>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</si>
  <si>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</si>
  <si>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</si>
  <si>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</si>
  <si>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</si>
  <si>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</si>
  <si>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</si>
  <si>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</si>
  <si>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</si>
  <si>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</si>
  <si>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</si>
  <si>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</si>
  <si>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</si>
  <si>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</si>
  <si>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</si>
  <si>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</si>
  <si>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</si>
  <si>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</si>
  <si>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</si>
  <si>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</si>
  <si>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</si>
  <si>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</si>
  <si>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</si>
  <si>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</si>
  <si>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</si>
  <si>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</si>
  <si>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</si>
  <si>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</si>
  <si>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</si>
  <si>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</si>
  <si>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</si>
  <si>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</si>
  <si>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</si>
  <si>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</si>
  <si>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</si>
  <si>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</si>
  <si>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</si>
  <si>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</si>
  <si>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</si>
  <si>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</si>
  <si>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</si>
  <si>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</si>
  <si>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</si>
  <si>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</si>
  <si>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</si>
  <si>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</si>
  <si>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</si>
  <si>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</si>
  <si>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</si>
  <si>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</si>
  <si>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</si>
  <si>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</si>
  <si>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</si>
  <si>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</si>
  <si>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</si>
  <si>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</si>
  <si>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</si>
  <si>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</si>
  <si>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</si>
  <si>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</si>
  <si>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</si>
  <si>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</si>
  <si>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</si>
  <si>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</si>
  <si>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</si>
  <si>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</si>
  <si>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</si>
  <si>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</si>
  <si>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</si>
  <si>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</si>
  <si>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</si>
  <si>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</si>
  <si>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</si>
  <si>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</si>
  <si>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</si>
  <si>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</si>
  <si>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</si>
  <si>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</si>
  <si>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</si>
  <si>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</si>
  <si>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</si>
  <si>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</si>
  <si>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</si>
  <si>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</si>
  <si>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</si>
  <si>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</si>
  <si>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</si>
  <si>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</si>
  <si>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</si>
  <si>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</si>
  <si>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</si>
  <si>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</si>
  <si>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</si>
  <si>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</si>
  <si>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</si>
  <si>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</si>
  <si>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</si>
  <si>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</si>
  <si>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</si>
  <si>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</si>
  <si>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</si>
  <si>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</si>
  <si>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</si>
  <si>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</si>
  <si>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</si>
  <si>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</si>
  <si>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</si>
  <si>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</si>
  <si>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</si>
  <si>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</si>
  <si>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</si>
  <si>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</si>
  <si>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</si>
  <si>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</si>
  <si>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</si>
  <si>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</si>
  <si>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</si>
  <si>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</si>
  <si>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</si>
  <si>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</si>
  <si>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</si>
  <si>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</si>
  <si>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</si>
  <si>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</si>
  <si>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</si>
  <si>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</si>
  <si>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</si>
  <si>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</si>
  <si>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</si>
  <si>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</si>
  <si>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</si>
  <si>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</si>
  <si>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</si>
  <si>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</si>
  <si>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</si>
  <si>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</si>
  <si>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</si>
  <si>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</si>
  <si>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</si>
  <si>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</si>
  <si>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</si>
  <si>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</si>
  <si>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</si>
  <si>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</si>
  <si>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</si>
  <si>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</si>
  <si>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</si>
  <si>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</si>
  <si>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</si>
  <si>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</si>
  <si>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</si>
  <si>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</si>
  <si>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</si>
  <si>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</si>
  <si>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</si>
  <si>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</si>
  <si>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</si>
  <si>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</si>
  <si>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</si>
  <si>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</si>
  <si>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</si>
  <si>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</si>
  <si>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</si>
  <si>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</si>
  <si>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</si>
  <si>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</si>
  <si>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</si>
  <si>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</si>
  <si>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</si>
  <si>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</si>
  <si>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</si>
  <si>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</si>
  <si>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</si>
  <si>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</si>
  <si>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</si>
  <si>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</si>
  <si>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</si>
  <si>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</si>
  <si>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</si>
  <si>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</si>
  <si>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</si>
  <si>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</si>
  <si>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</si>
  <si>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</si>
  <si>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</si>
  <si>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</si>
  <si>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</si>
  <si>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</si>
  <si>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</si>
  <si>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</si>
  <si>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</si>
  <si>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</si>
  <si>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</si>
  <si>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</si>
  <si>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</si>
  <si>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</si>
  <si>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</si>
  <si>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</si>
  <si>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</si>
  <si>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</si>
  <si>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</si>
  <si>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</si>
  <si>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</si>
  <si>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</si>
  <si>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</si>
  <si>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</si>
  <si>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</si>
  <si>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</si>
  <si>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</si>
  <si>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</si>
  <si>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</si>
  <si>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</si>
  <si>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</si>
  <si>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</si>
  <si>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</si>
  <si>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</si>
  <si>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</si>
  <si>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</si>
  <si>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</si>
  <si>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</si>
  <si>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</si>
  <si>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</si>
  <si>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</si>
  <si>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</si>
  <si>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</si>
  <si>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</si>
  <si>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</si>
  <si>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</si>
  <si>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</si>
  <si>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</si>
  <si>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</si>
  <si>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</si>
  <si>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</si>
  <si>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</si>
  <si>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</si>
  <si>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</si>
  <si>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</si>
  <si>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</si>
  <si>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</si>
  <si>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</si>
  <si>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</si>
  <si>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</si>
  <si>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</si>
  <si>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</si>
  <si>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</si>
  <si>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</si>
  <si>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</si>
  <si>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</si>
  <si>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</si>
  <si>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</si>
  <si>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</si>
  <si>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</si>
  <si>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</si>
  <si>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</si>
  <si>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</si>
  <si>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</si>
  <si>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</si>
  <si>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</si>
  <si>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</si>
  <si>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</si>
  <si>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</si>
  <si>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</si>
  <si>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</si>
  <si>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</si>
  <si>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</si>
  <si>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</si>
  <si>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</si>
  <si>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</si>
  <si>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</si>
  <si>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</si>
  <si>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</si>
  <si>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</si>
  <si>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</si>
  <si>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</si>
  <si>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</si>
  <si>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</si>
  <si>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</si>
  <si>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</si>
  <si>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</si>
  <si>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</si>
  <si>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</si>
  <si>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</si>
  <si>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</si>
  <si>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</si>
  <si>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</si>
  <si>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</si>
  <si>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</si>
  <si>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</si>
  <si>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</si>
  <si>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</si>
  <si>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</si>
  <si>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</si>
  <si>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</si>
  <si>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</si>
  <si>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</si>
  <si>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</si>
  <si>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</si>
  <si>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</si>
  <si>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</si>
  <si>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</si>
  <si>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</si>
  <si>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</si>
  <si>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</si>
  <si>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</si>
  <si>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</si>
  <si>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</si>
  <si>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</si>
  <si>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</si>
  <si>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</si>
  <si>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</si>
  <si>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</si>
  <si>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</si>
  <si>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</si>
  <si>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</si>
  <si>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</si>
  <si>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</si>
  <si>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</si>
  <si>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</si>
  <si>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</si>
  <si>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</si>
  <si>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</si>
  <si>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</si>
  <si>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</si>
  <si>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</si>
  <si>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</si>
  <si>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</si>
  <si>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</si>
  <si>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</si>
  <si>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</si>
  <si>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</si>
  <si>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</si>
  <si>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</si>
  <si>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</si>
  <si>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</si>
  <si>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</si>
  <si>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</si>
  <si>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</si>
  <si>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</si>
  <si>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</si>
  <si>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</si>
  <si>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</si>
  <si>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</si>
  <si>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</si>
  <si>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</si>
  <si>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</si>
  <si>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</si>
  <si>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</si>
  <si>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</si>
  <si>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</si>
  <si>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</si>
  <si>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</si>
  <si>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</si>
  <si>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</si>
  <si>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</si>
  <si>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</si>
  <si>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</si>
  <si>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</si>
  <si>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</si>
  <si>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</si>
  <si>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</si>
  <si>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</si>
  <si>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</si>
  <si>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</si>
  <si>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</si>
  <si>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</si>
  <si>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</si>
  <si>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</si>
  <si>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</si>
  <si>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</si>
  <si>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</si>
  <si>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</si>
  <si>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</si>
  <si>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</si>
  <si>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</si>
  <si>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</si>
  <si>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</si>
  <si>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</si>
  <si>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</si>
  <si>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</si>
  <si>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</si>
  <si>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</si>
  <si>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</si>
  <si>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</si>
  <si>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</si>
  <si>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</si>
  <si>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</si>
  <si>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</si>
  <si>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</si>
  <si>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</si>
  <si>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</si>
  <si>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</si>
  <si>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</si>
  <si>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</si>
  <si>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</si>
  <si>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</si>
  <si>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</si>
  <si>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</si>
  <si>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</si>
  <si>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</si>
  <si>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</si>
  <si>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</si>
  <si>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</si>
  <si>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</si>
  <si>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</si>
  <si>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</si>
  <si>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</si>
  <si>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</si>
  <si>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</si>
  <si>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</si>
  <si>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</si>
  <si>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</si>
  <si>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</si>
  <si>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</si>
  <si>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</si>
  <si>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</si>
  <si>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</si>
  <si>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</si>
  <si>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</si>
  <si>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</si>
  <si>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</si>
  <si>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</si>
  <si>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</si>
  <si>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</si>
  <si>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</si>
  <si>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</si>
  <si>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</si>
  <si>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</si>
  <si>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</si>
  <si>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</si>
  <si>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</si>
  <si>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</si>
  <si>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</si>
  <si>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</si>
  <si>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</si>
  <si>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</si>
  <si>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</si>
  <si>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</si>
  <si>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</si>
  <si>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</si>
  <si>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</si>
  <si>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</si>
  <si>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</si>
  <si>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</si>
  <si>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</si>
  <si>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</si>
  <si>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</si>
  <si>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</si>
  <si>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</si>
  <si>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</si>
  <si>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</si>
  <si>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</si>
  <si>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</si>
  <si>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</si>
  <si>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</si>
  <si>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</si>
  <si>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</si>
  <si>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</si>
  <si>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</si>
  <si>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</si>
  <si>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</si>
  <si>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</si>
  <si>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</si>
  <si>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</si>
  <si>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</si>
  <si>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</si>
  <si>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</si>
  <si>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</si>
  <si>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</si>
  <si>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</si>
  <si>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</si>
  <si>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</si>
  <si>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</si>
  <si>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</si>
  <si>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</si>
  <si>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</si>
  <si>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</si>
  <si>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</si>
  <si>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</si>
  <si>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</si>
  <si>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</si>
  <si>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</si>
  <si>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</si>
  <si>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</si>
  <si>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</si>
  <si>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</si>
  <si>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</si>
  <si>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</si>
  <si>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</si>
  <si>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</si>
  <si>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</si>
  <si>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</si>
  <si>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</si>
  <si>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</si>
  <si>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</si>
  <si>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</si>
  <si>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</si>
  <si>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</si>
  <si>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</si>
  <si>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</si>
  <si>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</si>
  <si>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</si>
  <si>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</si>
  <si>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</si>
  <si>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</si>
  <si>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</si>
  <si>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</si>
  <si>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</si>
  <si>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</si>
  <si>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</si>
  <si>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</si>
  <si>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</si>
  <si>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</si>
  <si>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</si>
  <si>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</si>
  <si>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</si>
  <si>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</si>
  <si>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</si>
  <si>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</si>
  <si>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</si>
  <si>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</si>
  <si>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</si>
  <si>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</si>
  <si>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</si>
  <si>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</si>
  <si>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</si>
  <si>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</si>
  <si>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</si>
  <si>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</si>
  <si>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</si>
  <si>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</si>
  <si>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</si>
  <si>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</si>
  <si>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</si>
  <si>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</si>
  <si>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</si>
  <si>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</si>
  <si>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</si>
  <si>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</si>
  <si>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</si>
  <si>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</si>
  <si>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</si>
  <si>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</si>
  <si>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</si>
  <si>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</si>
  <si>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</si>
  <si>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</si>
  <si>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</si>
  <si>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</si>
  <si>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</si>
  <si>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</si>
  <si>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</si>
  <si>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</si>
  <si>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</si>
  <si>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</si>
  <si>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</si>
  <si>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</si>
  <si>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</si>
  <si>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</si>
  <si>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</si>
  <si>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</si>
  <si>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</si>
  <si>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</si>
  <si>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</si>
  <si>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</si>
  <si>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</si>
  <si>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</si>
  <si>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</si>
  <si>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</si>
  <si>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</si>
  <si>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</si>
  <si>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</si>
  <si>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</si>
  <si>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</si>
  <si>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</si>
  <si>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</si>
  <si>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</si>
  <si>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</si>
  <si>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</si>
  <si>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</si>
  <si>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</si>
  <si>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</si>
  <si>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</si>
  <si>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</si>
  <si>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</si>
  <si>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</si>
  <si>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</si>
  <si>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</si>
  <si>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</si>
  <si>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</si>
  <si>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</si>
  <si>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</si>
  <si>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</si>
  <si>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</si>
  <si>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</si>
  <si>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</si>
  <si>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</si>
  <si>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</si>
  <si>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</si>
  <si>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</si>
  <si>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</si>
  <si>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</si>
  <si>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</si>
  <si>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</si>
  <si>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</si>
  <si>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</si>
  <si>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</si>
  <si>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</si>
  <si>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</si>
  <si>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</si>
  <si>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</si>
  <si>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</si>
  <si>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</si>
  <si>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</si>
  <si>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</si>
  <si>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</si>
  <si>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</si>
  <si>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</si>
  <si>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</si>
  <si>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</si>
  <si>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</si>
  <si>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</si>
  <si>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</si>
  <si>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</si>
  <si>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</si>
  <si>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</si>
  <si>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</si>
  <si>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</si>
  <si>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</si>
  <si>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</si>
  <si>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</si>
  <si>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</si>
  <si>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</si>
  <si>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</si>
  <si>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</si>
  <si>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</si>
  <si>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</si>
  <si>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</si>
  <si>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</si>
  <si>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</si>
  <si>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</si>
  <si>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</si>
  <si>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</si>
  <si>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</si>
  <si>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</si>
  <si>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</si>
  <si>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</si>
  <si>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</si>
  <si>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</si>
  <si>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</si>
  <si>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</si>
  <si>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</si>
  <si>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</si>
  <si>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</si>
  <si>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</si>
  <si>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</si>
  <si>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</si>
  <si>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</si>
  <si>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</si>
  <si>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</si>
  <si>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</si>
  <si>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</si>
  <si>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</si>
  <si>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</si>
  <si>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</si>
  <si>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</si>
  <si>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</si>
  <si>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</si>
  <si>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</si>
  <si>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</si>
  <si>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</si>
  <si>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</si>
  <si>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</si>
  <si>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</si>
  <si>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</si>
  <si>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</si>
  <si>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</si>
  <si>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</si>
  <si>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</si>
  <si>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</si>
  <si>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</si>
  <si>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</si>
  <si>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</si>
  <si>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</si>
  <si>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</si>
  <si>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</si>
  <si>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</si>
  <si>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</si>
  <si>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</si>
  <si>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</si>
  <si>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</si>
  <si>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</si>
  <si>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</si>
  <si>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</si>
  <si>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</si>
  <si>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</si>
  <si>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</si>
  <si>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</si>
  <si>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</si>
  <si>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</si>
  <si>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</si>
  <si>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</si>
  <si>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</si>
  <si>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</si>
  <si>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</si>
  <si>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</si>
  <si>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</si>
  <si>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</si>
  <si>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</si>
  <si>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</si>
  <si>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</si>
  <si>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</si>
  <si>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</si>
  <si>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</si>
  <si>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</si>
  <si>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</si>
  <si>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</si>
  <si>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</si>
  <si>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</si>
  <si>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</si>
  <si>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</si>
  <si>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</si>
  <si>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</si>
  <si>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</si>
  <si>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</si>
  <si>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</si>
  <si>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</si>
  <si>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</si>
  <si>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</si>
  <si>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</si>
  <si>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</si>
  <si>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</si>
  <si>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</si>
  <si>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</si>
  <si>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</si>
  <si>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</si>
  <si>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</si>
  <si>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</si>
  <si>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</si>
  <si>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</si>
  <si>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</si>
  <si>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</si>
  <si>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</si>
  <si>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</si>
  <si>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</si>
  <si>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</si>
  <si>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</si>
  <si>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</si>
  <si>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</si>
  <si>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</si>
  <si>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</si>
  <si>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</si>
  <si>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</si>
  <si>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</si>
  <si>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</si>
  <si>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</si>
  <si>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</si>
  <si>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</si>
  <si>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</si>
  <si>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</si>
  <si>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</si>
  <si>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</si>
  <si>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</si>
  <si>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</si>
  <si>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</si>
  <si>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</si>
  <si>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</si>
  <si>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</si>
  <si>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</si>
  <si>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</si>
  <si>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</si>
  <si>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</si>
  <si>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</si>
  <si>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</si>
  <si>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</si>
  <si>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</si>
  <si>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</si>
  <si>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</si>
  <si>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</si>
  <si>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</si>
  <si>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</si>
  <si>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</si>
  <si>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</si>
  <si>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</si>
  <si>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</si>
  <si>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</si>
  <si>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</si>
  <si>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</si>
  <si>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</si>
  <si>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</si>
  <si>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</si>
  <si>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</si>
  <si>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</si>
  <si>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</si>
  <si>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</si>
  <si>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</si>
  <si>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</si>
  <si>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</si>
  <si>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</si>
  <si>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</si>
  <si>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</si>
  <si>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</si>
  <si>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</si>
  <si>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</si>
  <si>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</si>
  <si>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</si>
  <si>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</si>
  <si>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</si>
  <si>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</si>
  <si>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</si>
  <si>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</si>
  <si>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</si>
  <si>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</si>
  <si>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</si>
  <si>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</si>
  <si>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</si>
  <si>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</si>
  <si>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</si>
  <si>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</si>
  <si>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</si>
  <si>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</si>
  <si>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</si>
  <si>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</si>
  <si>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</si>
  <si>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</si>
  <si>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</si>
  <si>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</si>
  <si>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</si>
  <si>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</si>
  <si>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</si>
  <si>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</si>
  <si>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</si>
  <si>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</si>
  <si>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</si>
  <si>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</si>
  <si>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</si>
  <si>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</si>
  <si>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</si>
  <si>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</si>
  <si>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</si>
  <si>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</si>
  <si>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</si>
  <si>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</si>
  <si>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</si>
  <si>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</si>
  <si>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</si>
  <si>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</si>
  <si>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</si>
  <si>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</si>
  <si>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</si>
  <si>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</si>
  <si>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</si>
  <si>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</si>
  <si>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</si>
  <si>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</si>
  <si>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</si>
  <si>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</si>
  <si>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</si>
  <si>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</si>
  <si>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</si>
  <si>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</si>
  <si>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</si>
  <si>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</si>
  <si>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</si>
  <si>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</si>
  <si>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</si>
  <si>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</si>
  <si>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</si>
  <si>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</si>
  <si>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</si>
  <si>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</si>
  <si>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</si>
  <si>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</si>
  <si>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</si>
  <si>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</si>
  <si>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</si>
  <si>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</si>
  <si>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</si>
  <si>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</si>
  <si>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</si>
  <si>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</si>
  <si>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</si>
  <si>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</si>
  <si>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</si>
  <si>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</si>
  <si>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</si>
  <si>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</si>
  <si>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</si>
  <si>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</si>
  <si>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</si>
  <si>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</si>
  <si>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</si>
  <si>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</si>
  <si>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</si>
  <si>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</si>
  <si>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</si>
  <si>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</si>
  <si>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</si>
  <si>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</si>
  <si>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</si>
  <si>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</si>
  <si>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</si>
  <si>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</si>
  <si>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</si>
  <si>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</si>
  <si>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</si>
  <si>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</si>
  <si>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</si>
  <si>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</si>
  <si>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</si>
  <si>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</si>
  <si>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</si>
  <si>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</si>
  <si>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</si>
  <si>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</si>
  <si>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</si>
  <si>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</si>
  <si>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</si>
  <si>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</si>
  <si>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</si>
  <si>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</si>
  <si>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</si>
  <si>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</si>
  <si>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</si>
  <si>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</si>
  <si>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</si>
  <si>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</si>
  <si>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</si>
  <si>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</si>
  <si>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</si>
  <si>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</si>
  <si>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</si>
  <si>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</si>
  <si>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</si>
  <si>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</si>
  <si>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</si>
  <si>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</si>
  <si>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</si>
  <si>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</si>
  <si>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</si>
  <si>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</si>
  <si>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</si>
  <si>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</si>
  <si>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</si>
  <si>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</si>
  <si>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</si>
  <si>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</si>
  <si>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</si>
  <si>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</si>
  <si>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</si>
  <si>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</si>
  <si>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</si>
  <si>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</si>
  <si>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</si>
  <si>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</si>
  <si>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</si>
  <si>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</si>
  <si>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</si>
  <si>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</si>
  <si>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</si>
  <si>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</si>
  <si>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</si>
  <si>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</si>
  <si>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</si>
  <si>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</si>
  <si>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</si>
  <si>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</si>
  <si>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</si>
  <si>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</si>
  <si>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</si>
  <si>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</si>
  <si>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</si>
  <si>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</si>
  <si>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</si>
  <si>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</si>
  <si>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</si>
  <si>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</si>
  <si>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</si>
  <si>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</si>
  <si>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</si>
  <si>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</si>
  <si>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</si>
  <si>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</si>
  <si>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</si>
  <si>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</si>
  <si>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</si>
  <si>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</si>
  <si>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</si>
  <si>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</si>
  <si>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</si>
  <si>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</si>
  <si>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</si>
  <si>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</si>
  <si>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</si>
  <si>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</si>
  <si>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</si>
  <si>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</si>
  <si>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</si>
  <si>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</si>
  <si>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</si>
  <si>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</si>
  <si>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</si>
  <si>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</si>
  <si>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</si>
  <si>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</si>
  <si>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</si>
  <si>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</si>
  <si>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</si>
  <si>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</si>
  <si>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</si>
  <si>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</si>
  <si>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</si>
  <si>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</si>
  <si>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</si>
  <si>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</si>
  <si>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</si>
  <si>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</si>
  <si>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</si>
  <si>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</si>
  <si>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</si>
  <si>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</si>
  <si>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</si>
  <si>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</si>
  <si>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</si>
  <si>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</si>
  <si>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</si>
  <si>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</si>
  <si>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</si>
  <si>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</si>
  <si>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</si>
  <si>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</si>
  <si>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</si>
  <si>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</si>
  <si>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</si>
  <si>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</si>
  <si>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</si>
  <si>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</si>
  <si>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</si>
  <si>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</si>
  <si>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</si>
  <si>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</si>
  <si>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</si>
  <si>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</si>
  <si>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</si>
  <si>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</si>
  <si>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</si>
  <si>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</si>
  <si>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</si>
  <si>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</si>
  <si>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</si>
  <si>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</si>
  <si>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</si>
  <si>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</si>
  <si>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</si>
  <si>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</si>
  <si>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</si>
  <si>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</si>
  <si>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</si>
  <si>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</si>
  <si>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</si>
  <si>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</si>
  <si>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</si>
  <si>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</si>
  <si>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</si>
  <si>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</si>
  <si>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</si>
  <si>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</si>
  <si>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</si>
  <si>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</si>
  <si>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</si>
  <si>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</si>
  <si>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</si>
  <si>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</si>
  <si>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</si>
  <si>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</si>
  <si>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</si>
  <si>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</si>
  <si>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</si>
  <si>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</si>
  <si>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</si>
  <si>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</si>
  <si>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</si>
  <si>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</si>
  <si>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</si>
  <si>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</si>
  <si>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</si>
  <si>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</si>
  <si>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</si>
  <si>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</si>
  <si>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</si>
  <si>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</si>
  <si>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</si>
  <si>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</si>
  <si>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</si>
  <si>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</si>
  <si>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</si>
  <si>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</si>
  <si>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</si>
  <si>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</si>
  <si>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</si>
  <si>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</si>
  <si>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</si>
  <si>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</si>
  <si>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</si>
  <si>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</si>
  <si>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</si>
  <si>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</si>
  <si>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</si>
  <si>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</si>
  <si>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</si>
  <si>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</si>
  <si>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</si>
  <si>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</si>
  <si>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</si>
  <si>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</si>
  <si>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</si>
  <si>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</si>
  <si>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</si>
  <si>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</si>
  <si>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</si>
  <si>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</si>
  <si>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</si>
  <si>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</si>
  <si>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</si>
  <si>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</si>
  <si>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</si>
  <si>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</si>
  <si>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</si>
  <si>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</si>
  <si>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</si>
  <si>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</si>
  <si>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</si>
  <si>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</si>
  <si>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</si>
  <si>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</si>
  <si>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</si>
  <si>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</si>
  <si>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</si>
  <si>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</si>
  <si>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</si>
  <si>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</si>
  <si>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</si>
  <si>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</si>
  <si>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</si>
  <si>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</si>
  <si>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</si>
  <si>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</si>
  <si>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</si>
  <si>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</si>
  <si>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</si>
  <si>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</si>
  <si>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</si>
  <si>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</si>
  <si>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</si>
  <si>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</si>
  <si>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</si>
  <si>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</si>
  <si>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</si>
  <si>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</si>
  <si>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</si>
  <si>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</si>
  <si>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</si>
  <si>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</si>
  <si>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</si>
  <si>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</si>
  <si>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</si>
  <si>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</si>
  <si>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</si>
  <si>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</si>
  <si>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</si>
  <si>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</si>
  <si>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</si>
  <si>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</si>
  <si>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</si>
  <si>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</si>
  <si>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</si>
  <si>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</si>
  <si>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</si>
  <si>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</si>
  <si>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</si>
  <si>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</si>
  <si>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</si>
  <si>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</si>
  <si>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</si>
  <si>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</si>
  <si>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</si>
  <si>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</si>
  <si>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</si>
  <si>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</si>
  <si>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</si>
  <si>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</si>
  <si>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</si>
  <si>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</si>
  <si>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</si>
  <si>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</si>
  <si>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</si>
  <si>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</si>
  <si>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</si>
  <si>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</si>
  <si>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</si>
  <si>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</si>
  <si>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</si>
  <si>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</si>
  <si>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</si>
  <si>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</si>
  <si>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</si>
  <si>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</si>
  <si>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</si>
  <si>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</si>
  <si>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</si>
  <si>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</si>
  <si>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</si>
  <si>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</si>
  <si>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</si>
  <si>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</si>
  <si>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</si>
  <si>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</si>
  <si>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</si>
  <si>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</si>
  <si>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</si>
  <si>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</si>
  <si>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</si>
  <si>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</si>
  <si>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</si>
  <si>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</si>
  <si>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</si>
  <si>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</si>
  <si>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</si>
  <si>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</si>
  <si>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</si>
  <si>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</si>
  <si>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</si>
  <si>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</si>
  <si>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</si>
  <si>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</si>
  <si>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</si>
  <si>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</si>
  <si>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</si>
  <si>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</si>
  <si>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</si>
  <si>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</si>
  <si>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</si>
  <si>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</si>
  <si>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</si>
  <si>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</si>
  <si>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</si>
  <si>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</si>
  <si>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</si>
  <si>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</si>
  <si>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</si>
  <si>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</si>
  <si>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</si>
  <si>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</si>
  <si>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</si>
  <si>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</si>
  <si>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</si>
  <si>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</si>
  <si>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</si>
  <si>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</si>
  <si>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</si>
  <si>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</si>
  <si>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</si>
  <si>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</si>
  <si>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</si>
  <si>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</si>
  <si>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</si>
  <si>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</si>
  <si>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</si>
  <si>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</si>
  <si>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</si>
  <si>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</si>
  <si>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</si>
  <si>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</si>
  <si>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</si>
  <si>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</si>
  <si>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</si>
  <si>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</si>
  <si>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</si>
  <si>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</si>
  <si>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</si>
  <si>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</si>
  <si>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</si>
  <si>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</si>
  <si>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</si>
  <si>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</si>
  <si>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</si>
  <si>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</si>
  <si>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</si>
  <si>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</si>
  <si>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</si>
  <si>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</si>
  <si>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</si>
  <si>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</si>
  <si>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</si>
  <si>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</si>
  <si>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</si>
  <si>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</si>
  <si>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</si>
  <si>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</si>
  <si>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</si>
  <si>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</si>
  <si>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</si>
  <si>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</si>
  <si>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</si>
  <si>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</si>
  <si>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</si>
  <si>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</si>
  <si>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</si>
  <si>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</si>
  <si>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</si>
  <si>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</si>
  <si>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</si>
  <si>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</si>
  <si>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</si>
  <si>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</si>
  <si>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</si>
  <si>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</si>
  <si>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</si>
  <si>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</si>
  <si>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</si>
  <si>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</si>
  <si>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</si>
  <si>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</si>
  <si>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</si>
  <si>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</si>
  <si>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</si>
  <si>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</si>
  <si>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</si>
  <si>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</si>
  <si>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</si>
  <si>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</si>
  <si>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</si>
  <si>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</si>
  <si>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</si>
  <si>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</si>
  <si>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</si>
  <si>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</si>
  <si>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</si>
  <si>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</si>
  <si>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</si>
  <si>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</si>
  <si>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</si>
  <si>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</si>
  <si>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</si>
  <si>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</si>
  <si>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</si>
  <si>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</si>
  <si>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</si>
  <si>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</si>
  <si>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</si>
  <si>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</si>
  <si>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</si>
  <si>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</si>
  <si>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</si>
  <si>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</si>
  <si>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</si>
  <si>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</si>
  <si>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</si>
  <si>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</si>
  <si>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</si>
  <si>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</si>
  <si>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</si>
  <si>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</si>
  <si>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</si>
  <si>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</si>
  <si>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</si>
  <si>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</si>
  <si>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</si>
  <si>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</si>
  <si>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</si>
  <si>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</si>
  <si>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</si>
  <si>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</si>
  <si>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</si>
  <si>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</si>
  <si>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</si>
  <si>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</si>
  <si>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</si>
  <si>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</si>
  <si>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</si>
  <si>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</si>
  <si>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</si>
  <si>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</si>
  <si>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</si>
  <si>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</si>
  <si>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</si>
  <si>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</si>
  <si>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</si>
  <si>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</si>
  <si>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</si>
  <si>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</si>
  <si>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</si>
  <si>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</si>
  <si>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</si>
  <si>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</si>
  <si>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</si>
  <si>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</si>
  <si>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</si>
  <si>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</si>
  <si>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</si>
  <si>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</si>
  <si>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</si>
  <si>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</si>
  <si>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</si>
  <si>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</si>
  <si>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</si>
  <si>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</si>
  <si>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</si>
  <si>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</si>
  <si>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</si>
  <si>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</si>
  <si>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</si>
  <si>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</si>
  <si>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</si>
  <si>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</si>
  <si>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</si>
  <si>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</si>
  <si>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</si>
  <si>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</si>
  <si>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</si>
  <si>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</si>
  <si>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</si>
  <si>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</si>
  <si>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</si>
  <si>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</si>
  <si>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</si>
  <si>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</si>
  <si>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</si>
  <si>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</si>
  <si>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</si>
  <si>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</si>
  <si>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</si>
  <si>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</si>
  <si>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</si>
  <si>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</si>
  <si>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</si>
  <si>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</si>
  <si>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</si>
  <si>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</si>
  <si>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</si>
  <si>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</si>
  <si>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</si>
  <si>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</si>
  <si>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</si>
  <si>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</si>
  <si>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</si>
  <si>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</si>
  <si>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</si>
  <si>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</si>
  <si>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</si>
  <si>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</si>
  <si>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</si>
  <si>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</si>
  <si>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</si>
  <si>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</si>
  <si>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</si>
  <si>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</si>
  <si>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</si>
  <si>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</si>
  <si>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</si>
  <si>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</si>
  <si>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</si>
  <si>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</si>
  <si>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</si>
  <si>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</si>
  <si>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</si>
  <si>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</si>
  <si>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</si>
  <si>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</si>
  <si>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</si>
  <si>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</si>
  <si>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</si>
  <si>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</si>
  <si>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</si>
  <si>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</si>
  <si>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</si>
  <si>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</si>
  <si>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</si>
  <si>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</si>
  <si>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</si>
  <si>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</si>
  <si>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</si>
  <si>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</si>
  <si>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</si>
  <si>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</si>
  <si>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</si>
  <si>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</si>
  <si>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</si>
  <si>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</si>
  <si>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</si>
  <si>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</si>
  <si>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</si>
  <si>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</si>
  <si>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</si>
  <si>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</si>
  <si>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</si>
  <si>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</si>
  <si>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</si>
  <si>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</si>
  <si>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</si>
  <si>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</si>
  <si>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</si>
  <si>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</si>
  <si>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</si>
  <si>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</si>
  <si>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</si>
  <si>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</si>
  <si>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</si>
  <si>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</si>
  <si>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</si>
  <si>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</si>
  <si>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</si>
  <si>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</si>
  <si>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</si>
  <si>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</si>
  <si>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</si>
  <si>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</si>
  <si>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</si>
  <si>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</si>
  <si>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</si>
  <si>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</si>
  <si>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</si>
  <si>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</si>
  <si>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</si>
  <si>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</si>
  <si>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</si>
  <si>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</si>
  <si>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</si>
  <si>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</si>
  <si>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</si>
  <si>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</si>
  <si>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</si>
  <si>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</si>
  <si>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</si>
  <si>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</si>
  <si>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</si>
  <si>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</si>
  <si>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</si>
  <si>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</si>
  <si>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</si>
  <si>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</si>
  <si>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</si>
  <si>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</si>
  <si>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</si>
  <si>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</si>
  <si>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</si>
  <si>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</si>
  <si>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</si>
  <si>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</si>
  <si>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</si>
  <si>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</si>
  <si>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</si>
  <si>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</si>
  <si>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</si>
  <si>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</si>
  <si>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</si>
  <si>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</si>
  <si>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</si>
  <si>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</si>
  <si>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</si>
  <si>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</si>
  <si>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</si>
  <si>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</si>
  <si>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</si>
  <si>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</si>
  <si>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</si>
  <si>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</si>
  <si>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</si>
  <si>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</si>
  <si>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</si>
  <si>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</si>
  <si>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</si>
  <si>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</si>
  <si>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</si>
  <si>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</si>
  <si>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</si>
  <si>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</si>
  <si>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</si>
  <si>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</si>
  <si>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</si>
  <si>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</si>
  <si>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</si>
  <si>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</si>
  <si>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</si>
  <si>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</si>
  <si>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</si>
  <si>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</si>
  <si>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</si>
  <si>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</si>
  <si>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</si>
  <si>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</si>
  <si>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</si>
  <si>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</si>
  <si>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</si>
  <si>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</si>
  <si>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</si>
  <si>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</si>
  <si>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</si>
  <si>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</si>
  <si>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</si>
  <si>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</si>
  <si>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</si>
  <si>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</si>
  <si>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</si>
  <si>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</si>
  <si>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</si>
  <si>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</si>
  <si>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</si>
  <si>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</si>
  <si>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</si>
  <si>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</si>
  <si>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</si>
  <si>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</si>
  <si>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</si>
  <si>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</si>
  <si>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</si>
  <si>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</si>
  <si>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</si>
  <si>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</si>
  <si>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</si>
  <si>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</si>
  <si>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</si>
  <si>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</si>
  <si>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</si>
  <si>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</si>
  <si>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</si>
  <si>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</si>
  <si>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</si>
  <si>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</si>
  <si>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</si>
  <si>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</si>
  <si>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</si>
  <si>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</si>
  <si>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</si>
  <si>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</si>
  <si>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</si>
  <si>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</si>
  <si>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</si>
  <si>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</si>
  <si>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</si>
  <si>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</si>
  <si>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</si>
  <si>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</si>
  <si>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</si>
  <si>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</si>
  <si>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</si>
  <si>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</si>
  <si>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</si>
  <si>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</si>
  <si>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</si>
  <si>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</si>
  <si>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</si>
  <si>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</si>
  <si>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</si>
  <si>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</si>
  <si>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</si>
  <si>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</si>
  <si>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</si>
  <si>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</si>
  <si>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</si>
  <si>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</si>
  <si>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</si>
  <si>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</si>
  <si>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</si>
  <si>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</si>
  <si>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</si>
  <si>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</si>
  <si>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</si>
  <si>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</si>
  <si>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</si>
  <si>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</si>
  <si>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</si>
  <si>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</si>
  <si>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</si>
  <si>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</si>
  <si>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</si>
  <si>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</si>
  <si>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</si>
  <si>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</si>
  <si>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</si>
  <si>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</si>
  <si>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</si>
  <si>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</si>
  <si>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</si>
  <si>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</si>
  <si>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</si>
  <si>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</si>
  <si>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</si>
  <si>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</si>
  <si>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</si>
  <si>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</si>
  <si>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</si>
  <si>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</si>
  <si>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</si>
  <si>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</si>
  <si>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</si>
  <si>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</si>
  <si>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</si>
  <si>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</si>
  <si>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</si>
  <si>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</si>
  <si>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</si>
  <si>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</si>
  <si>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</si>
  <si>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</si>
  <si>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</si>
  <si>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</si>
  <si>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</si>
  <si>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</si>
  <si>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</si>
  <si>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</si>
  <si>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</si>
  <si>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</si>
  <si>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</si>
  <si>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</si>
  <si>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</si>
  <si>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</si>
  <si>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</si>
  <si>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</si>
  <si>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</si>
  <si>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</si>
  <si>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</si>
  <si>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</si>
  <si>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</si>
  <si>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</si>
  <si>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</si>
  <si>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</si>
  <si>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</si>
  <si>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</si>
  <si>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</si>
  <si>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</si>
  <si>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</si>
  <si>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</si>
  <si>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</si>
  <si>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</si>
  <si>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</si>
  <si>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</si>
  <si>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</si>
  <si>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</si>
  <si>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</si>
  <si>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</si>
  <si>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</si>
  <si>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</si>
  <si>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</si>
  <si>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</si>
  <si>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</si>
  <si>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</si>
  <si>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</si>
  <si>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</si>
  <si>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</si>
  <si>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</si>
  <si>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</si>
  <si>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</si>
  <si>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</si>
  <si>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</si>
  <si>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</si>
  <si>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</si>
  <si>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</si>
  <si>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</si>
  <si>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</si>
  <si>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</si>
  <si>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</si>
  <si>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</si>
  <si>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</si>
  <si>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</si>
  <si>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</si>
  <si>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</si>
  <si>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</si>
  <si>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</si>
  <si>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</si>
  <si>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</si>
  <si>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</si>
  <si>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</si>
  <si>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</si>
  <si>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</si>
  <si>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</si>
  <si>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</si>
  <si>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</si>
  <si>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</si>
  <si>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</si>
  <si>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</si>
  <si>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</si>
  <si>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</si>
  <si>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</si>
  <si>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</si>
  <si>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</si>
  <si>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</si>
  <si>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</si>
  <si>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</si>
  <si>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</si>
  <si>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</si>
  <si>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</si>
  <si>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</si>
  <si>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</si>
  <si>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</si>
  <si>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</si>
  <si>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</si>
  <si>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</si>
  <si>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</si>
  <si>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</si>
  <si>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</si>
  <si>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</si>
  <si>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</si>
  <si>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</si>
  <si>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</si>
  <si>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</si>
  <si>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</si>
  <si>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</si>
  <si>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</si>
  <si>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</si>
  <si>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</si>
  <si>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</si>
  <si>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</si>
  <si>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</si>
  <si>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</si>
  <si>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</si>
  <si>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</si>
  <si>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</si>
  <si>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</si>
  <si>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</si>
  <si>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</si>
  <si>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</si>
  <si>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</si>
  <si>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</si>
  <si>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</si>
  <si>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</si>
  <si>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</si>
  <si>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</si>
  <si>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</si>
  <si>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</si>
  <si>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</si>
  <si>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</si>
  <si>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</si>
  <si>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</si>
  <si>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</si>
  <si>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</si>
  <si>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</si>
  <si>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</si>
  <si>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</si>
  <si>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</si>
  <si>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</si>
  <si>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</si>
  <si>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</si>
  <si>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</si>
  <si>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</si>
  <si>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</si>
  <si>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</si>
  <si>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</si>
  <si>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</si>
  <si>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</si>
  <si>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</si>
  <si>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</si>
  <si>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</si>
  <si>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</si>
  <si>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</si>
  <si>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</si>
  <si>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</si>
  <si>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</si>
  <si>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</si>
  <si>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</si>
  <si>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</si>
  <si>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</si>
  <si>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</si>
  <si>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</si>
  <si>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</si>
  <si>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</si>
  <si>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</si>
  <si>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</si>
  <si>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</si>
  <si>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</si>
  <si>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</si>
  <si>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</si>
  <si>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</si>
  <si>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</si>
  <si>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</si>
  <si>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</si>
  <si>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</si>
  <si>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</si>
  <si>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</si>
  <si>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</si>
  <si>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</si>
  <si>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</si>
  <si>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</si>
  <si>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</si>
  <si>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</si>
  <si>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</si>
  <si>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</si>
  <si>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</si>
  <si>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</si>
  <si>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</si>
  <si>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</si>
  <si>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</si>
  <si>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</si>
  <si>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</si>
  <si>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</si>
  <si>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</si>
  <si>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</si>
  <si>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</si>
  <si>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</si>
  <si>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</si>
  <si>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</si>
  <si>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</si>
  <si>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</si>
  <si>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</si>
  <si>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</si>
  <si>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</si>
  <si>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</si>
  <si>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</si>
  <si>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</si>
  <si>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</si>
  <si>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</si>
  <si>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</si>
  <si>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</si>
  <si>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</si>
  <si>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</si>
  <si>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</si>
  <si>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</si>
  <si>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</si>
  <si>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</si>
  <si>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</si>
  <si>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</si>
  <si>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</si>
  <si>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</si>
  <si>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</si>
  <si>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</si>
  <si>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</si>
  <si>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</si>
  <si>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</si>
  <si>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</si>
  <si>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</si>
  <si>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</si>
  <si>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</si>
  <si>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</si>
  <si>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</si>
  <si>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</si>
  <si>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</si>
  <si>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</si>
  <si>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</si>
  <si>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</si>
  <si>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</si>
  <si>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</si>
  <si>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</si>
  <si>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</si>
  <si>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</si>
  <si>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</si>
  <si>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</si>
  <si>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</si>
  <si>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</si>
  <si>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</si>
  <si>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</si>
  <si>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</si>
  <si>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</si>
  <si>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</si>
  <si>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</si>
  <si>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</si>
  <si>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</si>
  <si>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</si>
  <si>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</si>
  <si>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</si>
  <si>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</si>
  <si>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</si>
  <si>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</si>
  <si>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</si>
  <si>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</si>
  <si>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</si>
  <si>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</si>
  <si>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</si>
  <si>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</si>
  <si>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</si>
  <si>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</si>
  <si>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</si>
  <si>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</si>
  <si>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</si>
  <si>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</si>
  <si>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</si>
  <si>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</si>
  <si>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</si>
  <si>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</si>
  <si>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</si>
  <si>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</si>
  <si>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</si>
  <si>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</si>
  <si>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</si>
  <si>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</si>
  <si>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</si>
  <si>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</si>
  <si>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</si>
  <si>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</si>
  <si>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</si>
  <si>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</si>
  <si>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</si>
  <si>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</si>
  <si>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</si>
  <si>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</si>
  <si>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</si>
  <si>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</si>
  <si>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</si>
  <si>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</si>
  <si>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</si>
  <si>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</si>
  <si>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</si>
  <si>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</si>
  <si>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</si>
  <si>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</si>
  <si>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</si>
  <si>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</si>
  <si>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</si>
  <si>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</si>
  <si>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</si>
  <si>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</si>
  <si>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</si>
  <si>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</si>
  <si>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</si>
  <si>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</si>
  <si>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</si>
  <si>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</si>
  <si>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</si>
  <si>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</si>
  <si>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</si>
  <si>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</si>
  <si>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</si>
  <si>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</si>
  <si>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</si>
  <si>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</si>
  <si>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</si>
  <si>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</si>
  <si>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</si>
  <si>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</si>
  <si>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</si>
  <si>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</si>
  <si>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</si>
  <si>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</si>
  <si>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</si>
  <si>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</si>
  <si>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</si>
  <si>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</si>
  <si>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</si>
  <si>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</si>
  <si>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</si>
  <si>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</si>
  <si>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</si>
  <si>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</si>
  <si>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</si>
  <si>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</si>
  <si>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</si>
  <si>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</si>
  <si>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</si>
  <si>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</si>
  <si>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</si>
  <si>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</si>
  <si>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</si>
  <si>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</si>
  <si>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</si>
  <si>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</si>
  <si>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</si>
  <si>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</si>
  <si>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</si>
  <si>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</si>
  <si>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</si>
  <si>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</si>
  <si>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</si>
  <si>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</si>
  <si>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</si>
  <si>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</si>
  <si>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</si>
  <si>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</si>
  <si>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</si>
  <si>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</si>
  <si>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</si>
  <si>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</si>
  <si>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</si>
  <si>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</si>
  <si>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</si>
  <si>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</si>
  <si>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</si>
  <si>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</si>
  <si>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</si>
  <si>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</si>
  <si>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</si>
  <si>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</si>
  <si>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</si>
  <si>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</si>
  <si>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</si>
  <si>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</si>
  <si>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</si>
  <si>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</si>
  <si>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</si>
  <si>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</si>
  <si>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</si>
  <si>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</si>
  <si>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</si>
  <si>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</si>
  <si>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</si>
  <si>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</si>
  <si>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</si>
  <si>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</si>
  <si>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</si>
  <si>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</si>
  <si>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</si>
  <si>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</si>
  <si>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</si>
  <si>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</si>
  <si>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</si>
  <si>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</si>
  <si>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</si>
  <si>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</si>
  <si>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</si>
  <si>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</si>
  <si>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</si>
  <si>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</si>
  <si>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</si>
  <si>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</si>
  <si>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</si>
  <si>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</si>
  <si>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</si>
  <si>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</si>
  <si>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</si>
  <si>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</si>
  <si>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</si>
  <si>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</si>
  <si>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</si>
  <si>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</si>
  <si>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</si>
  <si>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</si>
  <si>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</si>
  <si>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</si>
  <si>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</si>
  <si>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</si>
  <si>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</si>
  <si>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</si>
  <si>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</si>
  <si>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</si>
  <si>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</si>
  <si>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</si>
  <si>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</si>
  <si>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</si>
  <si>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</si>
  <si>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</si>
  <si>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</si>
  <si>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</si>
  <si>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</si>
  <si>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</si>
  <si>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</si>
  <si>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</si>
  <si>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</si>
  <si>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</si>
  <si>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</si>
  <si>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</si>
  <si>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</si>
  <si>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</si>
  <si>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</si>
  <si>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</si>
  <si>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</si>
  <si>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</si>
  <si>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</si>
  <si>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</si>
  <si>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</si>
  <si>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</si>
  <si>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</si>
  <si>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</si>
  <si>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</si>
  <si>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</si>
  <si>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</si>
  <si>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</si>
  <si>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</si>
  <si>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</si>
  <si>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</si>
  <si>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</si>
  <si>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</si>
  <si>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</si>
  <si>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</si>
  <si>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</si>
  <si>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</si>
  <si>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</si>
  <si>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</si>
  <si>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</si>
  <si>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</si>
  <si>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</si>
  <si>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</si>
  <si>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</si>
  <si>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</si>
  <si>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</si>
  <si>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</si>
  <si>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</si>
  <si>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</si>
  <si>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</si>
  <si>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</si>
  <si>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</si>
  <si>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</si>
  <si>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</si>
  <si>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</si>
  <si>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</si>
  <si>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</si>
  <si>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</si>
  <si>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</si>
  <si>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</si>
  <si>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</si>
  <si>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</si>
  <si>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</si>
  <si>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</si>
  <si>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</si>
  <si>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</si>
  <si>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</si>
  <si>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</si>
  <si>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</si>
  <si>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</si>
  <si>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</si>
  <si>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</si>
  <si>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</si>
  <si>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</si>
  <si>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</si>
  <si>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</si>
  <si>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</si>
  <si>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</si>
  <si>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</si>
  <si>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</si>
  <si>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</si>
  <si>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</si>
  <si>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</si>
  <si>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</si>
  <si>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</si>
  <si>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</si>
  <si>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</si>
  <si>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</si>
  <si>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</si>
  <si>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</si>
  <si>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</si>
  <si>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</si>
  <si>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</si>
  <si>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</si>
  <si>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</si>
  <si>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</si>
  <si>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</si>
  <si>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</si>
  <si>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</si>
  <si>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</si>
  <si>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</si>
  <si>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</si>
  <si>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</si>
  <si>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</si>
  <si>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</si>
  <si>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</si>
  <si>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</si>
  <si>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</si>
  <si>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</si>
  <si>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</si>
  <si>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</si>
  <si>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</si>
  <si>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</si>
  <si>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</si>
  <si>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</si>
  <si>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</si>
  <si>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</si>
  <si>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</si>
  <si>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</si>
  <si>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</si>
  <si>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</si>
  <si>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</si>
  <si>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</si>
  <si>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</si>
  <si>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</si>
  <si>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</si>
  <si>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</si>
  <si>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</si>
  <si>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</si>
  <si>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</si>
  <si>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</si>
  <si>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</si>
  <si>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</si>
  <si>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</si>
  <si>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</si>
  <si>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</si>
  <si>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</si>
  <si>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</si>
  <si>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</si>
  <si>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</si>
  <si>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</si>
  <si>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</si>
  <si>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</si>
  <si>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</si>
  <si>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</si>
  <si>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</si>
  <si>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</si>
  <si>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</si>
  <si>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</si>
  <si>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</si>
  <si>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</si>
  <si>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</si>
  <si>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</si>
  <si>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</si>
  <si>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</si>
  <si>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</si>
  <si>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</si>
  <si>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</si>
  <si>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</si>
  <si>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</si>
  <si>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</si>
  <si>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</si>
  <si>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</si>
  <si>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</si>
  <si>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</si>
  <si>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</si>
  <si>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</si>
  <si>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</si>
  <si>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</si>
  <si>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</si>
  <si>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</si>
  <si>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</si>
  <si>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</si>
  <si>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</si>
  <si>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</si>
  <si>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</si>
  <si>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</si>
  <si>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</si>
  <si>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</si>
  <si>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</si>
  <si>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</si>
  <si>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</si>
  <si>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</si>
  <si>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</si>
  <si>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</si>
  <si>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</si>
  <si>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</si>
  <si>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</si>
  <si>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</si>
  <si>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</si>
  <si>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</si>
  <si>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</si>
  <si>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</si>
  <si>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</si>
  <si>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</si>
  <si>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</si>
  <si>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</si>
  <si>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</si>
  <si>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</si>
  <si>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</si>
  <si>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</si>
  <si>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</si>
  <si>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</si>
  <si>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</si>
  <si>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</si>
  <si>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</si>
  <si>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</si>
  <si>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</si>
  <si>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</si>
  <si>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</si>
  <si>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</si>
  <si>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</si>
  <si>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</si>
  <si>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</si>
  <si>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</si>
  <si>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</si>
  <si>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</si>
  <si>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</si>
  <si>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</si>
  <si>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</si>
  <si>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</si>
  <si>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</si>
  <si>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</si>
  <si>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</si>
  <si>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</si>
  <si>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</si>
  <si>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</si>
  <si>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</si>
  <si>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</si>
  <si>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</si>
  <si>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</si>
  <si>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</si>
  <si>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</si>
  <si>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</si>
  <si>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</si>
  <si>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</si>
  <si>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</si>
  <si>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</si>
  <si>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</si>
  <si>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</si>
  <si>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</si>
  <si>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</si>
  <si>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</si>
  <si>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</si>
  <si>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</si>
  <si>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</si>
  <si>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</si>
  <si>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</si>
  <si>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</si>
  <si>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</si>
  <si>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</si>
  <si>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</si>
  <si>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</si>
  <si>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</si>
  <si>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</si>
  <si>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</si>
  <si>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</si>
  <si>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</si>
  <si>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</si>
  <si>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</si>
  <si>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</si>
  <si>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</si>
  <si>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</si>
  <si>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</si>
  <si>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</si>
  <si>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</si>
  <si>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</si>
  <si>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</si>
  <si>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</si>
  <si>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</si>
  <si>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</si>
  <si>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</si>
  <si>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</si>
  <si>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</si>
  <si>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</si>
  <si>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</si>
  <si>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</si>
  <si>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</si>
  <si>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</si>
  <si>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</si>
  <si>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</si>
  <si>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</si>
  <si>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</si>
  <si>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</si>
  <si>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</si>
  <si>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</si>
  <si>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</si>
  <si>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</si>
  <si>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</si>
  <si>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</si>
  <si>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</si>
  <si>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</si>
  <si>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</si>
  <si>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</si>
  <si>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</si>
  <si>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</si>
  <si>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</si>
  <si>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</si>
  <si>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</si>
  <si>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</si>
  <si>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</si>
  <si>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</si>
  <si>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</si>
  <si>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</si>
  <si>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</si>
  <si>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</si>
  <si>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</si>
  <si>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</si>
  <si>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</si>
  <si>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</si>
  <si>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</si>
  <si>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</si>
  <si>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</si>
  <si>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</si>
  <si>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</si>
  <si>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</si>
  <si>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</si>
  <si>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</si>
  <si>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</si>
  <si>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</si>
  <si>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</si>
  <si>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</si>
  <si>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</si>
  <si>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</si>
  <si>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</si>
  <si>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</si>
  <si>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</si>
  <si>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</si>
  <si>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</si>
  <si>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</si>
  <si>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</si>
  <si>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</si>
  <si>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</si>
  <si>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</si>
  <si>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</si>
  <si>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</si>
  <si>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</si>
  <si>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</si>
  <si>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</si>
  <si>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</si>
  <si>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</si>
  <si>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</si>
  <si>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</si>
  <si>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</si>
  <si>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</si>
  <si>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</si>
  <si>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</si>
  <si>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</si>
  <si>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</si>
  <si>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</si>
  <si>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</si>
  <si>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</si>
  <si>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</si>
  <si>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</si>
  <si>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</si>
  <si>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</si>
  <si>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</si>
  <si>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</si>
  <si>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</si>
  <si>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</si>
  <si>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</si>
  <si>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</si>
  <si>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</si>
  <si>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</si>
  <si>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</si>
  <si>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</si>
  <si>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</si>
  <si>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</si>
  <si>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</si>
  <si>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</si>
  <si>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</si>
  <si>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</si>
  <si>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</si>
  <si>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</si>
  <si>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</si>
  <si>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</si>
  <si>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</si>
  <si>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</si>
  <si>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</si>
  <si>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</si>
  <si>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</si>
  <si>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</si>
  <si>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</si>
  <si>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</si>
  <si>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</si>
  <si>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</si>
  <si>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</si>
  <si>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</si>
  <si>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</si>
  <si>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</si>
  <si>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</si>
  <si>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</si>
  <si>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</si>
  <si>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</si>
  <si>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</si>
  <si>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</si>
  <si>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</si>
  <si>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</si>
  <si>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</si>
  <si>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</si>
  <si>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</si>
  <si>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</si>
  <si>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</si>
  <si>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</si>
  <si>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</si>
  <si>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</si>
  <si>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</si>
  <si>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</si>
  <si>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</si>
  <si>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</si>
  <si>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</si>
  <si>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</si>
  <si>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</si>
  <si>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</si>
  <si>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</si>
  <si>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</si>
  <si>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</si>
  <si>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</si>
  <si>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</si>
  <si>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</si>
  <si>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</si>
  <si>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</si>
  <si>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</si>
  <si>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</si>
  <si>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</si>
  <si>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</si>
  <si>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</si>
  <si>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</si>
  <si>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</si>
  <si>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</si>
  <si>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</si>
  <si>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</si>
  <si>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</si>
  <si>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</si>
  <si>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</si>
  <si>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</si>
  <si>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</si>
  <si>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</si>
  <si>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</si>
  <si>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</si>
  <si>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</si>
  <si>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</si>
  <si>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</si>
  <si>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</si>
  <si>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</si>
  <si>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</si>
  <si>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</si>
  <si>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</si>
  <si>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</si>
  <si>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</si>
  <si>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</si>
  <si>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</si>
  <si>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</si>
  <si>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</si>
  <si>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</si>
  <si>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</si>
  <si>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</si>
  <si>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</si>
  <si>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</si>
  <si>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</si>
  <si>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</si>
  <si>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</si>
  <si>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</si>
  <si>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</si>
  <si>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</si>
  <si>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</si>
  <si>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</si>
  <si>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</si>
  <si>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</si>
  <si>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</si>
  <si>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</si>
  <si>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</si>
  <si>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</si>
  <si>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</si>
  <si>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</si>
  <si>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</si>
  <si>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</si>
  <si>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</si>
  <si>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</si>
  <si>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</si>
  <si>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</si>
  <si>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</si>
  <si>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</si>
  <si>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</si>
  <si>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</si>
  <si>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</si>
  <si>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</si>
  <si>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</si>
  <si>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</si>
  <si>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</si>
  <si>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</si>
  <si>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</si>
  <si>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</si>
  <si>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</si>
  <si>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</si>
  <si>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</si>
  <si>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</si>
  <si>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</si>
  <si>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</si>
  <si>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</si>
  <si>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</si>
  <si>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</si>
  <si>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</si>
  <si>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</si>
  <si>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</si>
  <si>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</si>
  <si>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</si>
  <si>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</si>
  <si>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</si>
  <si>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</si>
  <si>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</si>
  <si>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</si>
  <si>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</si>
  <si>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</si>
  <si>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</si>
  <si>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</si>
  <si>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</si>
  <si>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</si>
  <si>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</si>
  <si>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</si>
  <si>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</si>
  <si>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</si>
  <si>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</si>
  <si>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</si>
  <si>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</si>
  <si>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</si>
  <si>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</si>
  <si>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</si>
  <si>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</si>
  <si>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</si>
  <si>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</si>
  <si>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</si>
  <si>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</si>
  <si>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</si>
  <si>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</si>
  <si>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</si>
  <si>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</si>
  <si>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</si>
  <si>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</si>
  <si>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</si>
  <si>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</si>
  <si>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</si>
  <si>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</si>
  <si>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</si>
  <si>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</si>
  <si>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</si>
  <si>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</si>
  <si>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</si>
  <si>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</si>
  <si>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</si>
  <si>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</si>
  <si>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</si>
  <si>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</si>
  <si>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</si>
  <si>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</si>
  <si>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</si>
  <si>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</si>
  <si>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</si>
  <si>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</si>
  <si>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</si>
  <si>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</si>
  <si>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</si>
  <si>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</si>
  <si>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</si>
  <si>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</si>
  <si>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</si>
  <si>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</si>
  <si>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</si>
  <si>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</si>
  <si>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</si>
  <si>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</si>
  <si>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</si>
  <si>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</si>
  <si>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</si>
  <si>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</si>
  <si>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</si>
  <si>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</si>
  <si>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</si>
  <si>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</si>
  <si>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</si>
  <si>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</si>
  <si>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</si>
  <si>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</si>
  <si>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</si>
  <si>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</si>
  <si>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</si>
  <si>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</si>
  <si>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</si>
  <si>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</si>
  <si>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</si>
  <si>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</si>
  <si>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</si>
  <si>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</si>
  <si>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</si>
  <si>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</si>
  <si>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</si>
  <si>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</si>
  <si>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</si>
  <si>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</si>
  <si>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</si>
  <si>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</si>
  <si>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</si>
  <si>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</si>
  <si>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</si>
  <si>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</si>
  <si>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</si>
  <si>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</si>
  <si>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</si>
  <si>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</si>
  <si>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</si>
  <si>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</si>
  <si>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</si>
  <si>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</si>
  <si>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</si>
  <si>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</si>
  <si>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</si>
  <si>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</si>
  <si>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</si>
  <si>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</si>
  <si>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</si>
  <si>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</si>
  <si>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</si>
  <si>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</si>
  <si>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</si>
  <si>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</si>
  <si>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</si>
  <si>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</si>
  <si>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</si>
  <si>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</si>
  <si>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</si>
  <si>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</si>
  <si>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</si>
  <si>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</si>
  <si>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</si>
  <si>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</si>
  <si>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</si>
  <si>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</si>
  <si>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</si>
  <si>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</si>
  <si>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</si>
  <si>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</si>
  <si>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</si>
  <si>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</si>
  <si>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</si>
  <si>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</si>
  <si>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</si>
  <si>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</si>
  <si>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</si>
  <si>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</si>
  <si>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</si>
  <si>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</si>
  <si>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</si>
  <si>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</si>
  <si>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</si>
  <si>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</si>
  <si>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</si>
  <si>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</si>
  <si>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</si>
  <si>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</si>
  <si>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</si>
  <si>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</si>
  <si>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</si>
  <si>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</si>
  <si>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</si>
  <si>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</si>
  <si>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</si>
  <si>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</si>
  <si>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</si>
  <si>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</si>
  <si>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</si>
  <si>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</si>
  <si>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</si>
  <si>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</si>
  <si>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</si>
  <si>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</si>
  <si>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</si>
  <si>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</si>
  <si>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</si>
  <si>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</si>
  <si>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</si>
  <si>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</si>
  <si>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</si>
  <si>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</si>
  <si>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</si>
  <si>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</si>
  <si>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</si>
  <si>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</si>
  <si>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</si>
  <si>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</si>
  <si>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</si>
  <si>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</si>
  <si>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</si>
  <si>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</si>
  <si>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</si>
  <si>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</si>
  <si>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</si>
  <si>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</si>
  <si>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</si>
  <si>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</si>
  <si>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</si>
  <si>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</si>
  <si>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</si>
  <si>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</si>
  <si>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</si>
  <si>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</si>
  <si>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</si>
  <si>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</si>
  <si>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</si>
  <si>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</si>
  <si>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</si>
  <si>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</si>
  <si>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</si>
  <si>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</si>
  <si>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</si>
  <si>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</si>
  <si>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</si>
  <si>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</si>
  <si>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</si>
  <si>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</si>
  <si>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</si>
  <si>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</si>
  <si>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</si>
  <si>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</si>
  <si>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</si>
  <si>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</si>
  <si>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</si>
  <si>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</si>
  <si>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</si>
  <si>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</si>
  <si>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</si>
  <si>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</si>
  <si>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</si>
  <si>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</si>
  <si>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</si>
  <si>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</si>
  <si>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</si>
  <si>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</si>
  <si>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</si>
  <si>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</si>
  <si>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</si>
  <si>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</si>
  <si>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</si>
  <si>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</si>
  <si>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</si>
  <si>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</si>
  <si>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</si>
  <si>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</si>
  <si>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</si>
  <si>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</si>
  <si>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</si>
  <si>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</si>
  <si>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</si>
  <si>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</si>
  <si>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</si>
  <si>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</si>
  <si>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</si>
  <si>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</si>
  <si>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</si>
  <si>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</si>
  <si>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</si>
  <si>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</si>
  <si>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</si>
  <si>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</si>
  <si>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</si>
  <si>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</si>
  <si>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</si>
  <si>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</si>
  <si>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</si>
  <si>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</si>
  <si>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</si>
  <si>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</si>
  <si>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</si>
  <si>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</si>
  <si>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</si>
  <si>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</si>
  <si>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</si>
  <si>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</si>
  <si>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</si>
  <si>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</si>
  <si>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</si>
  <si>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</si>
  <si>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</si>
  <si>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</si>
  <si>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</si>
  <si>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</si>
  <si>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</si>
  <si>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</si>
  <si>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</si>
  <si>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</si>
  <si>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</si>
  <si>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</si>
  <si>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</si>
  <si>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</si>
  <si>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</si>
  <si>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</si>
  <si>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</si>
  <si>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</si>
  <si>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</si>
  <si>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</si>
  <si>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</si>
  <si>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</si>
  <si>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</si>
  <si>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</si>
  <si>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</si>
  <si>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</si>
  <si>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</si>
  <si>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</si>
  <si>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</si>
  <si>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</si>
  <si>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</si>
  <si>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</si>
  <si>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</si>
  <si>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</si>
  <si>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</si>
  <si>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</si>
  <si>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</si>
  <si>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</si>
  <si>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</si>
  <si>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</si>
  <si>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</si>
  <si>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</si>
  <si>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</si>
  <si>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</si>
  <si>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</si>
  <si>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</si>
  <si>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</si>
  <si>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</si>
  <si>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</si>
  <si>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</si>
  <si>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</si>
  <si>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</si>
  <si>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</si>
  <si>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</si>
  <si>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</si>
  <si>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</si>
  <si>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</si>
  <si>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</si>
  <si>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</si>
  <si>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</si>
  <si>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</si>
  <si>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</si>
  <si>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</si>
  <si>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</si>
  <si>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</si>
  <si>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</si>
  <si>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</si>
  <si>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</si>
  <si>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</si>
  <si>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</si>
  <si>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</si>
  <si>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</si>
  <si>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</si>
  <si>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</si>
  <si>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</si>
  <si>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</si>
  <si>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</si>
  <si>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</si>
  <si>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</si>
  <si>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</si>
  <si>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</si>
  <si>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</si>
  <si>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</si>
  <si>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</si>
  <si>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</si>
  <si>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</si>
  <si>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</si>
  <si>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</si>
  <si>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</si>
  <si>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</si>
  <si>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</si>
  <si>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</si>
  <si>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</si>
  <si>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</si>
  <si>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</si>
  <si>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</si>
  <si>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</si>
  <si>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</si>
  <si>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</si>
  <si>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</si>
  <si>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</si>
  <si>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</si>
  <si>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</si>
  <si>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</si>
  <si>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</si>
  <si>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</si>
  <si>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</si>
  <si>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</si>
  <si>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</si>
  <si>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</si>
  <si>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</si>
  <si>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</si>
  <si>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</si>
  <si>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</si>
  <si>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</si>
  <si>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</si>
  <si>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</si>
  <si>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</si>
  <si>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</si>
  <si>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</si>
  <si>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</si>
  <si>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</si>
  <si>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</si>
  <si>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</si>
  <si>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</si>
  <si>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</si>
  <si>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</si>
  <si>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</si>
  <si>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</si>
  <si>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</si>
  <si>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</si>
  <si>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</si>
  <si>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</si>
  <si>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</si>
  <si>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</si>
  <si>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</si>
  <si>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</si>
  <si>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</si>
  <si>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</si>
  <si>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</si>
  <si>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</si>
  <si>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</si>
  <si>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</si>
  <si>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</si>
  <si>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</si>
  <si>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</si>
  <si>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</si>
  <si>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</si>
  <si>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</si>
  <si>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</si>
  <si>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</si>
  <si>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</si>
  <si>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</si>
  <si>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</si>
  <si>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</si>
  <si>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</si>
  <si>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</si>
  <si>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</si>
  <si>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</si>
  <si>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</si>
  <si>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</si>
  <si>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</si>
  <si>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</si>
  <si>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</si>
  <si>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</si>
  <si>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</si>
  <si>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</si>
  <si>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</si>
  <si>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</si>
  <si>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</si>
  <si>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</si>
  <si>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</si>
  <si>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</si>
  <si>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</si>
  <si>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</si>
  <si>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</si>
  <si>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</si>
  <si>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</si>
  <si>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</si>
  <si>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</si>
  <si>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</si>
  <si>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</si>
  <si>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</si>
  <si>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</si>
  <si>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</si>
  <si>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</si>
  <si>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</si>
  <si>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</si>
  <si>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</si>
  <si>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</si>
  <si>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</si>
  <si>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</si>
  <si>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</si>
  <si>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</si>
  <si>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</si>
  <si>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</si>
  <si>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</si>
  <si>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</si>
  <si>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</si>
  <si>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</si>
  <si>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</si>
  <si>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</si>
  <si>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</si>
  <si>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</si>
  <si>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</si>
  <si>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</si>
  <si>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</si>
  <si>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</si>
  <si>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</si>
  <si>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</si>
  <si>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</si>
  <si>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</si>
  <si>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</si>
  <si>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</si>
  <si>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</si>
  <si>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</si>
  <si>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</si>
  <si>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</si>
  <si>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</si>
  <si>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</si>
  <si>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</si>
  <si>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</si>
  <si>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</si>
  <si>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</si>
  <si>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</si>
  <si>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</si>
  <si>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</si>
  <si>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</si>
  <si>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</si>
  <si>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</si>
  <si>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</si>
  <si>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</si>
  <si>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</si>
  <si>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</si>
  <si>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</si>
  <si>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</si>
  <si>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</si>
  <si>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</si>
  <si>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</si>
  <si>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</si>
  <si>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</si>
  <si>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</si>
  <si>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</si>
  <si>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</si>
  <si>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</si>
  <si>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</si>
  <si>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</si>
  <si>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</si>
  <si>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</si>
  <si>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</si>
  <si>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</si>
  <si>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</si>
  <si>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</si>
  <si>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</si>
  <si>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</si>
  <si>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</si>
  <si>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</si>
  <si>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</si>
  <si>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</si>
  <si>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</si>
  <si>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</si>
  <si>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</si>
  <si>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</si>
  <si>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</si>
  <si>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</si>
  <si>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</si>
  <si>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</si>
  <si>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</si>
  <si>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</si>
  <si>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</si>
  <si>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</si>
  <si>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</si>
  <si>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</si>
  <si>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</si>
  <si>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</si>
  <si>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</si>
  <si>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</si>
  <si>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</si>
  <si>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</si>
  <si>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</si>
  <si>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</si>
  <si>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</si>
  <si>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</si>
  <si>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</si>
  <si>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</si>
  <si>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</si>
  <si>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</si>
  <si>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</si>
  <si>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</si>
  <si>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</si>
  <si>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</si>
  <si>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</si>
  <si>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</si>
  <si>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</si>
  <si>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</si>
  <si>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</si>
  <si>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</si>
  <si>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</si>
  <si>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</si>
  <si>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</si>
  <si>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</si>
  <si>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</si>
  <si>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</si>
  <si>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</si>
  <si>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</si>
  <si>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</si>
  <si>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</si>
  <si>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</si>
  <si>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</si>
  <si>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</si>
  <si>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</si>
  <si>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</si>
  <si>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</si>
  <si>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</si>
  <si>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</si>
  <si>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</si>
  <si>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</si>
  <si>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</si>
  <si>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</si>
  <si>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</si>
  <si>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</si>
  <si>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</si>
  <si>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</si>
  <si>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</si>
  <si>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</si>
  <si>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</si>
  <si>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</si>
  <si>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</si>
  <si>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</si>
  <si>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</si>
  <si>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</si>
  <si>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</si>
  <si>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</si>
  <si>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</si>
  <si>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</si>
  <si>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</si>
  <si>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</si>
  <si>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</si>
  <si>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</si>
  <si>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</si>
  <si>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</si>
  <si>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</si>
  <si>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</si>
  <si>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</si>
  <si>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</si>
  <si>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</si>
  <si>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</si>
  <si>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</si>
  <si>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</si>
  <si>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</si>
  <si>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</si>
  <si>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</si>
  <si>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</si>
  <si>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</si>
  <si>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</si>
  <si>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</si>
  <si>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</si>
  <si>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</si>
  <si>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</si>
  <si>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</si>
  <si>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</si>
  <si>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</si>
  <si>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</si>
  <si>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</si>
  <si>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</si>
  <si>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</si>
  <si>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</si>
  <si>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</si>
  <si>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</si>
  <si>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</si>
  <si>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</si>
  <si>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</si>
  <si>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</si>
  <si>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</si>
  <si>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</si>
  <si>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</si>
  <si>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</si>
  <si>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</si>
  <si>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</si>
  <si>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</si>
  <si>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</si>
  <si>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</si>
  <si>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</si>
  <si>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</si>
  <si>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</si>
  <si>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</si>
  <si>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</si>
  <si>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</si>
  <si>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</si>
  <si>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</si>
  <si>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</si>
  <si>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</si>
  <si>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</si>
  <si>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</si>
  <si>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</si>
  <si>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</si>
  <si>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</si>
  <si>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</si>
  <si>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</si>
  <si>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</si>
  <si>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</si>
  <si>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</si>
  <si>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</si>
  <si>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</si>
  <si>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</si>
  <si>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</si>
  <si>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</si>
  <si>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</si>
  <si>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</si>
  <si>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</si>
  <si>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</si>
  <si>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</si>
  <si>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</si>
  <si>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</si>
  <si>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</si>
  <si>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</si>
  <si>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</si>
  <si>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</si>
  <si>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</si>
  <si>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</si>
  <si>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</si>
  <si>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</si>
  <si>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</si>
  <si>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</si>
  <si>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</si>
  <si>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</si>
  <si>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</si>
  <si>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</si>
  <si>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</si>
  <si>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</si>
  <si>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</si>
  <si>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</si>
  <si>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</si>
  <si>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</si>
  <si>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</si>
  <si>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</si>
  <si>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</si>
  <si>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</si>
  <si>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</si>
  <si>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</si>
  <si>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</si>
  <si>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</si>
  <si>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</si>
  <si>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</si>
  <si>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</si>
  <si>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</si>
  <si>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</si>
  <si>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</si>
  <si>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</si>
  <si>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</si>
  <si>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</si>
  <si>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</si>
  <si>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</si>
  <si>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</si>
  <si>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</si>
  <si>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</si>
  <si>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</si>
  <si>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</si>
  <si>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</si>
  <si>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</si>
  <si>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</si>
  <si>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</si>
  <si>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</si>
  <si>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</si>
  <si>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</si>
  <si>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</si>
  <si>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</si>
  <si>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</si>
  <si>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</si>
  <si>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</si>
  <si>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</si>
  <si>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</si>
  <si>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</si>
  <si>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</si>
  <si>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</si>
  <si>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</si>
  <si>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</si>
  <si>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</si>
  <si>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</si>
  <si>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</si>
  <si>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</si>
  <si>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</si>
  <si>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</si>
  <si>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</si>
  <si>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</si>
  <si>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</si>
  <si>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</si>
  <si>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</si>
  <si>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</si>
  <si>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</si>
  <si>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</si>
  <si>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</si>
  <si>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</si>
  <si>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</si>
  <si>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</si>
  <si>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</si>
  <si>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</si>
  <si>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</si>
  <si>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</si>
  <si>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</si>
  <si>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</si>
  <si>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</si>
  <si>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</si>
  <si>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</si>
  <si>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</si>
  <si>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</si>
  <si>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</si>
  <si>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</si>
  <si>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</si>
  <si>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</si>
  <si>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</si>
  <si>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</si>
  <si>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</si>
  <si>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</si>
  <si>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</si>
  <si>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</si>
  <si>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</si>
  <si>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</si>
  <si>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</si>
  <si>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</si>
  <si>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</si>
  <si>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</si>
  <si>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</si>
  <si>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</si>
  <si>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</si>
  <si>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</si>
  <si>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</si>
  <si>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</si>
  <si>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</si>
  <si>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</si>
  <si>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</si>
  <si>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</si>
  <si>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</si>
  <si>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</si>
  <si>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</si>
  <si>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</si>
  <si>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</si>
  <si>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</si>
  <si>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</si>
  <si>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</si>
  <si>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</si>
  <si>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</si>
  <si>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</si>
  <si>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</si>
  <si>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</si>
  <si>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</si>
  <si>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</si>
  <si>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</si>
  <si>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</si>
  <si>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</si>
  <si>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</si>
  <si>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</si>
  <si>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</si>
  <si>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</si>
  <si>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</si>
  <si>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</si>
  <si>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</si>
  <si>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</si>
  <si>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</si>
  <si>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</si>
  <si>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</si>
  <si>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</si>
  <si>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</si>
  <si>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</si>
  <si>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</si>
  <si>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</si>
  <si>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</si>
  <si>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</si>
  <si>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</si>
  <si>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</si>
  <si>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</si>
  <si>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</si>
  <si>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</si>
  <si>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</si>
  <si>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</si>
  <si>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</si>
  <si>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</si>
  <si>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</si>
  <si>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</si>
  <si>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</si>
  <si>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</si>
  <si>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</si>
  <si>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</si>
  <si>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</si>
  <si>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</si>
  <si>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</si>
  <si>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</si>
  <si>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</si>
  <si>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</si>
  <si>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</si>
  <si>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</si>
  <si>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</si>
  <si>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</si>
  <si>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</si>
  <si>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</si>
  <si>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</si>
  <si>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</si>
  <si>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</si>
  <si>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</si>
  <si>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</si>
  <si>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</si>
  <si>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</si>
  <si>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</si>
  <si>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</si>
  <si>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</si>
  <si>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</si>
  <si>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</si>
  <si>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</si>
  <si>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</si>
  <si>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</si>
  <si>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</si>
  <si>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</si>
  <si>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</si>
  <si>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</si>
  <si>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</si>
  <si>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</si>
  <si>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</si>
  <si>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</si>
  <si>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</si>
  <si>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</si>
  <si>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</si>
  <si>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</si>
  <si>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</si>
  <si>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</si>
  <si>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</si>
  <si>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</si>
  <si>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</si>
  <si>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</si>
  <si>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</si>
  <si>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</si>
  <si>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</si>
  <si>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</si>
  <si>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</si>
  <si>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</si>
  <si>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</si>
  <si>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</si>
  <si>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</si>
  <si>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</si>
  <si>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</si>
  <si>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</si>
  <si>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</si>
  <si>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</si>
  <si>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</si>
  <si>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</si>
  <si>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</si>
  <si>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</si>
  <si>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</si>
  <si>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</si>
  <si>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</si>
  <si>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</si>
  <si>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</si>
  <si>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</si>
  <si>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</si>
  <si>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</si>
  <si>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</si>
  <si>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</si>
  <si>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</si>
  <si>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</si>
  <si>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</si>
  <si>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</si>
  <si>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</si>
  <si>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</si>
  <si>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</si>
  <si>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</si>
  <si>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</si>
  <si>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</si>
  <si>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</si>
  <si>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</si>
  <si>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</si>
  <si>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</si>
  <si>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</si>
  <si>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</si>
  <si>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</si>
  <si>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</si>
  <si>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</si>
  <si>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</si>
  <si>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</si>
  <si>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</si>
  <si>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</si>
  <si>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</si>
  <si>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</si>
  <si>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</si>
  <si>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</si>
  <si>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</si>
  <si>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</si>
  <si>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</si>
  <si>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</si>
  <si>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</si>
  <si>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</si>
  <si>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</si>
  <si>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</si>
  <si>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</si>
  <si>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</si>
  <si>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</si>
  <si>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</si>
  <si>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</si>
  <si>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</si>
  <si>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</si>
  <si>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</si>
  <si>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</si>
  <si>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</si>
  <si>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</si>
  <si>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</si>
  <si>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</si>
  <si>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</si>
  <si>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</si>
  <si>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</si>
  <si>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</si>
  <si>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</si>
  <si>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</si>
  <si>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</si>
  <si>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</si>
  <si>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</si>
  <si>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</si>
  <si>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</si>
  <si>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</si>
  <si>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</si>
  <si>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</si>
  <si>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</si>
  <si>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</si>
  <si>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</si>
  <si>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</si>
  <si>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</si>
  <si>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</si>
  <si>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</si>
  <si>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</si>
  <si>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</si>
  <si>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</si>
  <si>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</si>
  <si>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</si>
  <si>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</si>
  <si>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</si>
  <si>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</si>
  <si>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</si>
  <si>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</si>
  <si>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</si>
  <si>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</si>
  <si>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</si>
  <si>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</si>
  <si>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</si>
  <si>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</si>
  <si>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</si>
  <si>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</si>
  <si>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</si>
  <si>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</si>
  <si>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</si>
  <si>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</si>
  <si>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</si>
  <si>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</si>
  <si>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</si>
  <si>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</si>
  <si>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</si>
  <si>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</si>
  <si>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</si>
  <si>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</si>
  <si>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</si>
  <si>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</si>
  <si>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</si>
  <si>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</si>
  <si>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</si>
  <si>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</si>
  <si>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</si>
  <si>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</si>
  <si>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</si>
  <si>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</si>
  <si>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</si>
  <si>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</si>
  <si>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</si>
  <si>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</si>
  <si>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</si>
  <si>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</si>
  <si>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</si>
  <si>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</si>
  <si>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</si>
  <si>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</si>
  <si>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</si>
  <si>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</si>
  <si>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</si>
  <si>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</si>
  <si>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</si>
  <si>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</si>
  <si>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</si>
  <si>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</si>
  <si>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</si>
  <si>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</si>
  <si>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</si>
  <si>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</si>
  <si>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</si>
  <si>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</si>
  <si>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</si>
  <si>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</si>
  <si>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</si>
  <si>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</si>
  <si>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</si>
  <si>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</si>
  <si>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</si>
  <si>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</si>
  <si>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</si>
  <si>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</si>
  <si>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</si>
  <si>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</si>
  <si>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</si>
  <si>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</si>
  <si>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</si>
  <si>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</si>
  <si>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</si>
  <si>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</si>
  <si>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</si>
  <si>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</si>
  <si>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</si>
  <si>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</si>
  <si>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</si>
  <si>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</si>
  <si>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</si>
  <si>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</si>
  <si>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</si>
  <si>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</si>
  <si>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</si>
  <si>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</si>
  <si>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</si>
  <si>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</si>
  <si>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</si>
  <si>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</si>
  <si>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</si>
  <si>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</si>
  <si>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</si>
  <si>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</si>
  <si>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</si>
  <si>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</si>
  <si>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</si>
  <si>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</si>
  <si>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</si>
  <si>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</si>
  <si>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</si>
  <si>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</si>
  <si>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</si>
  <si>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</si>
  <si>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</si>
  <si>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</si>
  <si>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</si>
  <si>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</si>
  <si>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</si>
  <si>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</si>
  <si>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</si>
  <si>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</si>
  <si>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</si>
  <si>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</si>
  <si>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</si>
  <si>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</si>
  <si>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</si>
  <si>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</si>
  <si>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</si>
  <si>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</si>
  <si>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</si>
  <si>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</si>
  <si>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</si>
  <si>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</si>
  <si>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</si>
  <si>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</si>
  <si>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</si>
  <si>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</si>
  <si>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</si>
  <si>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</si>
  <si>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</si>
  <si>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</si>
  <si>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</si>
  <si>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</si>
  <si>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</si>
  <si>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</si>
  <si>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</si>
  <si>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</si>
  <si>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</si>
  <si>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</si>
  <si>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</si>
  <si>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</si>
  <si>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</si>
  <si>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</si>
  <si>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</si>
  <si>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</si>
  <si>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</si>
  <si>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</si>
  <si>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</si>
  <si>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</si>
  <si>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</si>
  <si>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</si>
  <si>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</si>
  <si>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</si>
  <si>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</si>
  <si>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</si>
  <si>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</si>
  <si>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</si>
  <si>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</si>
  <si>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</si>
  <si>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</si>
  <si>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</si>
  <si>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</si>
  <si>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</si>
  <si>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</si>
  <si>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</si>
  <si>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</si>
  <si>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</si>
  <si>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</si>
  <si>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</si>
  <si>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</si>
  <si>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</si>
  <si>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</si>
  <si>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</si>
  <si>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</si>
  <si>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</si>
  <si>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</si>
  <si>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</si>
  <si>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</si>
  <si>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</si>
  <si>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</si>
  <si>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</si>
  <si>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</si>
  <si>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</si>
  <si>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</si>
  <si>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</si>
  <si>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</si>
  <si>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</si>
  <si>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</si>
  <si>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</si>
  <si>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</si>
  <si>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</si>
  <si>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</si>
  <si>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</si>
  <si>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</si>
  <si>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</si>
  <si>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</si>
  <si>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</si>
  <si>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</si>
  <si>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</si>
  <si>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</si>
  <si>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</si>
  <si>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</si>
  <si>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</si>
  <si>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</si>
  <si>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</si>
  <si>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</si>
  <si>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</si>
  <si>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</si>
  <si>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</si>
  <si>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</si>
  <si>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</si>
  <si>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</si>
  <si>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</si>
  <si>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</si>
  <si>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</si>
  <si>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</si>
  <si>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</si>
  <si>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</si>
  <si>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</si>
  <si>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</si>
  <si>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</si>
  <si>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</si>
  <si>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</si>
  <si>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</si>
  <si>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</si>
  <si>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</si>
  <si>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</si>
  <si>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</si>
  <si>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</si>
  <si>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</si>
  <si>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</si>
  <si>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</si>
  <si>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</si>
  <si>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</si>
  <si>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</si>
  <si>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</si>
  <si>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</si>
  <si>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</si>
  <si>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</si>
  <si>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</si>
  <si>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</si>
  <si>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</si>
  <si>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</si>
  <si>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</si>
  <si>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</si>
  <si>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</si>
  <si>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</si>
  <si>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</si>
  <si>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</si>
  <si>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</si>
  <si>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</si>
  <si>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</si>
  <si>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</si>
  <si>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</si>
  <si>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</si>
  <si>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</si>
  <si>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</si>
  <si>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</si>
  <si>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</si>
  <si>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</si>
  <si>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</si>
  <si>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</si>
  <si>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</si>
  <si>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</si>
  <si>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</si>
  <si>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</si>
  <si>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</si>
  <si>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</si>
  <si>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</si>
  <si>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</si>
  <si>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</si>
  <si>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</si>
  <si>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</si>
  <si>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</si>
  <si>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</si>
  <si>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</si>
  <si>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</si>
  <si>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</si>
  <si>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</si>
  <si>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</si>
  <si>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</si>
  <si>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</si>
  <si>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</si>
  <si>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</si>
  <si>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</si>
  <si>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</si>
  <si>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</si>
  <si>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</si>
  <si>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</si>
  <si>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</si>
  <si>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</si>
  <si>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</si>
  <si>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</si>
  <si>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</si>
  <si>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</si>
  <si>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</si>
  <si>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</si>
  <si>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</si>
  <si>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</si>
  <si>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</si>
  <si>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</si>
  <si>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</si>
  <si>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</si>
  <si>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</si>
  <si>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</si>
  <si>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</si>
  <si>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</si>
  <si>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</si>
  <si>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</si>
  <si>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</si>
  <si>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</si>
  <si>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</si>
  <si>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</si>
  <si>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</si>
  <si>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</si>
  <si>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</si>
  <si>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</si>
  <si>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</si>
  <si>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</si>
  <si>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</si>
  <si>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</si>
  <si>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</si>
  <si>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</si>
  <si>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</si>
  <si>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</si>
  <si>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</si>
  <si>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</si>
  <si>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</si>
  <si>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</si>
  <si>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</si>
  <si>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</si>
  <si>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</si>
  <si>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</si>
  <si>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</si>
  <si>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</si>
  <si>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</si>
  <si>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</si>
  <si>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</si>
  <si>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</si>
  <si>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</si>
  <si>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</si>
  <si>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</si>
  <si>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</si>
  <si>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</si>
  <si>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</si>
  <si>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</si>
  <si>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</si>
  <si>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</si>
  <si>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</si>
  <si>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</si>
  <si>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</si>
  <si>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</si>
  <si>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</si>
  <si>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</si>
  <si>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</si>
  <si>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</si>
  <si>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</si>
  <si>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</si>
  <si>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</si>
  <si>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</si>
  <si>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</si>
  <si>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</si>
  <si>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</si>
  <si>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</si>
  <si>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</si>
  <si>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</si>
  <si>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</si>
  <si>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</si>
  <si>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</si>
  <si>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</si>
  <si>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</si>
  <si>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</si>
  <si>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</si>
  <si>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</si>
  <si>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</si>
  <si>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</si>
  <si>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</si>
  <si>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</si>
  <si>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</si>
  <si>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</si>
  <si>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</si>
  <si>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</si>
  <si>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</si>
  <si>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</si>
  <si>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</si>
  <si>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</si>
  <si>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</si>
  <si>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</si>
  <si>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</si>
  <si>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</si>
  <si>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</si>
  <si>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</si>
  <si>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</si>
  <si>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</si>
  <si>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</si>
  <si>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</si>
  <si>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</si>
  <si>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</si>
  <si>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</si>
  <si>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</si>
  <si>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</si>
  <si>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</si>
  <si>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</si>
  <si>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</si>
  <si>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</si>
  <si>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</si>
  <si>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</si>
  <si>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</si>
  <si>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</si>
  <si>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</si>
  <si>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</si>
  <si>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</si>
  <si>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</si>
  <si>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</si>
  <si>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</si>
  <si>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</si>
  <si>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</si>
  <si>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</si>
  <si>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</si>
  <si>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</si>
  <si>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</si>
  <si>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</si>
  <si>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</si>
  <si>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</si>
  <si>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</si>
  <si>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</si>
  <si>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</si>
  <si>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</si>
  <si>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</si>
  <si>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</si>
  <si>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</si>
  <si>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</si>
  <si>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</si>
  <si>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</si>
  <si>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</si>
  <si>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</si>
  <si>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</si>
  <si>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</si>
  <si>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</si>
  <si>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</si>
  <si>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</si>
  <si>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</si>
  <si>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</si>
  <si>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</si>
  <si>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</si>
  <si>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</si>
  <si>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</si>
  <si>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</si>
  <si>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</si>
  <si>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</si>
  <si>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</si>
  <si>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</si>
  <si>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</si>
  <si>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</si>
  <si>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</si>
  <si>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</si>
  <si>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</si>
  <si>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</si>
  <si>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</si>
  <si>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</si>
  <si>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</si>
  <si>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</si>
  <si>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</si>
  <si>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</si>
  <si>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</si>
  <si>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</si>
  <si>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</si>
  <si>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</si>
  <si>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</si>
  <si>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</si>
  <si>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</si>
  <si>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</si>
  <si>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</si>
  <si>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</si>
  <si>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</si>
  <si>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</si>
  <si>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</si>
  <si>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</si>
  <si>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</si>
  <si>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</si>
  <si>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</si>
  <si>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</si>
  <si>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</si>
  <si>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</si>
  <si>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</si>
  <si>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</si>
  <si>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</si>
  <si>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</si>
  <si>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</si>
  <si>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</si>
  <si>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</si>
  <si>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</si>
  <si>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</si>
  <si>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</si>
  <si>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</si>
  <si>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</si>
  <si>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</si>
  <si>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</si>
  <si>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</si>
  <si>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</si>
  <si>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</si>
  <si>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</si>
  <si>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</si>
  <si>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</si>
  <si>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</si>
  <si>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</si>
  <si>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</si>
  <si>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</si>
  <si>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</si>
  <si>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</si>
  <si>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</si>
  <si>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</si>
  <si>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</si>
  <si>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</si>
  <si>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</si>
  <si>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</si>
  <si>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</si>
  <si>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</si>
  <si>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</si>
  <si>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</si>
  <si>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</si>
  <si>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</si>
  <si>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</si>
  <si>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</si>
  <si>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</si>
  <si>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</si>
  <si>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</si>
  <si>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</si>
  <si>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</si>
  <si>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</si>
  <si>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</si>
  <si>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</si>
  <si>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</si>
  <si>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</si>
  <si>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</si>
  <si>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</si>
  <si>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</si>
  <si>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</si>
  <si>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</si>
  <si>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</si>
  <si>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</si>
  <si>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</si>
  <si>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</si>
  <si>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</si>
  <si>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</si>
  <si>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</si>
  <si>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</si>
  <si>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</si>
  <si>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</si>
  <si>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</si>
  <si>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</si>
  <si>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</si>
  <si>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</si>
  <si>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</si>
  <si>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</si>
  <si>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</si>
  <si>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</si>
  <si>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</si>
  <si>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</si>
  <si>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</si>
  <si>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</si>
  <si>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</si>
  <si>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</si>
  <si>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</si>
  <si>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</si>
  <si>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</si>
  <si>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</si>
  <si>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</si>
  <si>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</si>
  <si>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</si>
  <si>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</si>
  <si>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</si>
  <si>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</si>
  <si>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</si>
  <si>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</si>
  <si>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</si>
  <si>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</si>
  <si>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</si>
  <si>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</si>
  <si>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</si>
  <si>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</si>
  <si>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</si>
  <si>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</si>
  <si>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</si>
  <si>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</si>
  <si>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</si>
  <si>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</si>
  <si>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</si>
  <si>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</si>
  <si>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</si>
  <si>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</si>
  <si>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</si>
  <si>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</si>
  <si>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</si>
  <si>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</si>
  <si>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</si>
  <si>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</si>
  <si>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</si>
  <si>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</si>
  <si>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</si>
  <si>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</si>
  <si>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</si>
  <si>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</si>
  <si>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</si>
  <si>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</si>
  <si>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</si>
  <si>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</si>
  <si>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</si>
  <si>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</si>
  <si>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</si>
  <si>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</si>
  <si>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</si>
  <si>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</si>
  <si>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</si>
  <si>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</si>
  <si>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</si>
  <si>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</si>
  <si>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</si>
  <si>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</si>
  <si>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</si>
  <si>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</si>
  <si>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</si>
  <si>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</si>
  <si>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</si>
  <si>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</si>
  <si>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</si>
  <si>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</si>
  <si>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</si>
  <si>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</si>
  <si>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</si>
  <si>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</si>
  <si>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</si>
  <si>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</si>
  <si>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</si>
  <si>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</si>
  <si>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</si>
  <si>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</si>
  <si>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</si>
  <si>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</si>
  <si>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</si>
  <si>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</si>
  <si>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</si>
  <si>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</si>
  <si>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</si>
  <si>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</si>
  <si>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</si>
  <si>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</si>
  <si>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</si>
  <si>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</si>
  <si>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</si>
  <si>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</si>
  <si>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</si>
  <si>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</si>
  <si>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</si>
  <si>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</si>
  <si>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</si>
  <si>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</si>
  <si>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</si>
  <si>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</si>
  <si>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</si>
  <si>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</si>
  <si>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</si>
  <si>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</si>
  <si>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</si>
  <si>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</si>
  <si>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</si>
  <si>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</si>
  <si>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</si>
  <si>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</si>
  <si>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</si>
  <si>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</si>
  <si>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</si>
  <si>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</si>
  <si>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</si>
  <si>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</si>
  <si>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</si>
  <si>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</si>
  <si>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</si>
  <si>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</si>
  <si>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</si>
  <si>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</si>
  <si>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</si>
  <si>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</si>
  <si>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</si>
  <si>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</si>
  <si>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</si>
  <si>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</si>
  <si>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</si>
  <si>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</si>
  <si>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</si>
  <si>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</si>
  <si>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</si>
  <si>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</si>
  <si>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</si>
  <si>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</si>
  <si>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</si>
  <si>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</si>
  <si>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</si>
  <si>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</si>
  <si>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</si>
  <si>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</si>
  <si>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</si>
  <si>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</si>
  <si>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</si>
  <si>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</si>
  <si>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</si>
  <si>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</si>
  <si>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</si>
  <si>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</si>
  <si>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</si>
  <si>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</si>
  <si>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</si>
  <si>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</si>
  <si>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</si>
  <si>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</si>
  <si>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</si>
  <si>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</si>
  <si>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</si>
  <si>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</si>
  <si>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</si>
  <si>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</si>
  <si>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</si>
  <si>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</si>
  <si>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</si>
  <si>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</si>
  <si>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</si>
  <si>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</si>
  <si>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</si>
  <si>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</si>
  <si>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</si>
  <si>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</si>
  <si>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</si>
  <si>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</si>
  <si>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</si>
  <si>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</si>
  <si>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</si>
  <si>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</si>
  <si>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</si>
  <si>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</si>
  <si>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</si>
  <si>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</si>
  <si>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</si>
  <si>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</si>
  <si>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</si>
  <si>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</si>
  <si>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</si>
  <si>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</si>
  <si>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</si>
  <si>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</si>
  <si>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</si>
  <si>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</si>
  <si>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</si>
  <si>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</si>
  <si>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</si>
  <si>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</si>
  <si>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</si>
  <si>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</si>
  <si>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</si>
  <si>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</si>
  <si>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</si>
  <si>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</si>
  <si>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</si>
  <si>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</si>
  <si>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</si>
  <si>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</si>
  <si>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</si>
  <si>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</si>
  <si>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</si>
  <si>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</si>
  <si>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</si>
  <si>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</si>
  <si>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</si>
  <si>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</si>
  <si>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</si>
  <si>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</si>
  <si>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</si>
  <si>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</si>
  <si>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</si>
  <si>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</si>
  <si>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</si>
  <si>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</si>
  <si>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</si>
  <si>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</si>
  <si>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</si>
  <si>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</si>
  <si>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</si>
  <si>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</si>
  <si>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</si>
  <si>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</si>
  <si>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</si>
  <si>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</si>
  <si>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</si>
  <si>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</si>
  <si>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</si>
  <si>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</si>
  <si>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</si>
  <si>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</si>
  <si>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</si>
  <si>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</si>
  <si>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</si>
  <si>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</si>
  <si>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</si>
  <si>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</si>
  <si>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</si>
  <si>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</si>
  <si>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</si>
  <si>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</si>
  <si>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</si>
  <si>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</si>
  <si>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</si>
  <si>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</si>
  <si>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</si>
  <si>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</si>
  <si>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</si>
  <si>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</si>
  <si>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</si>
  <si>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</si>
  <si>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</si>
  <si>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</si>
  <si>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</si>
  <si>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</si>
  <si>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</si>
  <si>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</si>
  <si>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</si>
  <si>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</si>
  <si>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</si>
  <si>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</si>
  <si>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</si>
  <si>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</si>
  <si>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</si>
  <si>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</si>
  <si>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</si>
  <si>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</si>
  <si>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</si>
  <si>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</si>
  <si>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</si>
  <si>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</si>
  <si>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</si>
  <si>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</si>
  <si>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</si>
  <si>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</si>
  <si>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</si>
  <si>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</si>
  <si>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</si>
  <si>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</si>
  <si>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</si>
  <si>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</si>
  <si>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</si>
  <si>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</si>
  <si>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</si>
  <si>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</si>
  <si>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</si>
  <si>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</si>
  <si>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</si>
  <si>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</si>
  <si>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</si>
  <si>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</si>
  <si>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</si>
  <si>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</si>
  <si>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</si>
  <si>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</si>
  <si>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</si>
  <si>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</si>
  <si>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</si>
  <si>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</si>
  <si>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</si>
  <si>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</si>
  <si>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</si>
  <si>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</si>
  <si>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</si>
  <si>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</si>
  <si>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</si>
  <si>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</si>
  <si>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</si>
  <si>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</si>
  <si>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</si>
  <si>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</si>
  <si>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</si>
  <si>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</si>
  <si>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</si>
  <si>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</si>
  <si>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</si>
  <si>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</si>
  <si>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</si>
  <si>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</si>
  <si>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</si>
  <si>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</si>
  <si>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</si>
  <si>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</si>
  <si>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</si>
  <si>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</si>
  <si>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</si>
  <si>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</si>
  <si>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</si>
  <si>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</si>
  <si>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</si>
  <si>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</si>
  <si>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</si>
  <si>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</si>
  <si>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</si>
  <si>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</si>
  <si>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</si>
  <si>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</si>
  <si>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</si>
  <si>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</si>
  <si>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</si>
  <si>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</si>
  <si>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</si>
  <si>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</si>
  <si>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</si>
  <si>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</si>
  <si>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</si>
  <si>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</si>
  <si>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</si>
  <si>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</si>
  <si>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</si>
  <si>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</si>
  <si>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</si>
  <si>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</si>
  <si>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</si>
  <si>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</si>
  <si>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</si>
  <si>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</si>
  <si>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</si>
  <si>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</si>
  <si>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</si>
  <si>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</si>
  <si>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</si>
  <si>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</si>
  <si>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</si>
  <si>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</si>
  <si>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</si>
  <si>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</si>
  <si>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</si>
  <si>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</si>
  <si>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</si>
  <si>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</si>
  <si>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</si>
  <si>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</si>
  <si>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</si>
  <si>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</si>
  <si>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</si>
  <si>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</si>
  <si>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</si>
  <si>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</si>
  <si>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</si>
  <si>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</si>
  <si>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</si>
  <si>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</si>
  <si>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</si>
  <si>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</si>
  <si>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</si>
  <si>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</si>
  <si>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</si>
  <si>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</si>
  <si>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</si>
  <si>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</si>
  <si>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</si>
  <si>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</si>
  <si>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</si>
  <si>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</si>
  <si>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</si>
  <si>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</si>
  <si>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</si>
  <si>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</si>
  <si>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</si>
  <si>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</si>
  <si>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</si>
  <si>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</si>
  <si>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</si>
  <si>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</si>
  <si>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</si>
  <si>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</si>
  <si>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</si>
  <si>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</si>
  <si>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</si>
  <si>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</si>
  <si>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</si>
  <si>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</si>
  <si>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</si>
  <si>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</si>
  <si>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</si>
  <si>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</si>
  <si>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</si>
  <si>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</si>
  <si>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</si>
  <si>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</si>
  <si>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</si>
  <si>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</si>
  <si>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</si>
  <si>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</si>
  <si>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</si>
  <si>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</si>
  <si>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</si>
  <si>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</si>
  <si>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</si>
  <si>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</si>
  <si>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</si>
  <si>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</si>
  <si>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</si>
  <si>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</si>
  <si>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</si>
  <si>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</si>
  <si>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</si>
  <si>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</si>
  <si>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</si>
  <si>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</si>
  <si>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</si>
  <si>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</si>
  <si>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</si>
  <si>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</si>
  <si>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</si>
  <si>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</si>
  <si>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</si>
  <si>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</si>
  <si>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</si>
  <si>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</si>
  <si>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</si>
  <si>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</si>
  <si>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</si>
  <si>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</si>
  <si>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</si>
  <si>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</si>
  <si>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</si>
  <si>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</si>
  <si>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</si>
  <si>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</si>
  <si>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</si>
  <si>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</si>
  <si>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</si>
  <si>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</si>
  <si>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</si>
  <si>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</si>
  <si>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</si>
  <si>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</si>
  <si>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</si>
  <si>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</si>
  <si>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</si>
  <si>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</si>
  <si>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</si>
  <si>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</si>
  <si>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</si>
  <si>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</si>
  <si>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</si>
  <si>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</si>
  <si>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</si>
  <si>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</si>
  <si>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</si>
  <si>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</si>
  <si>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</si>
  <si>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</si>
  <si>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</si>
  <si>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</si>
  <si>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</si>
  <si>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</si>
  <si>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</si>
  <si>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</si>
  <si>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</si>
  <si>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</si>
  <si>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</si>
  <si>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</si>
  <si>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</si>
  <si>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</si>
  <si>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</si>
  <si>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</si>
  <si>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</si>
  <si>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</si>
  <si>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</si>
  <si>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</si>
  <si>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</si>
  <si>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</si>
  <si>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</si>
  <si>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</si>
  <si>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</si>
  <si>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</si>
  <si>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</si>
  <si>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</si>
  <si>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</si>
  <si>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</si>
  <si>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</si>
  <si>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</si>
  <si>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</si>
  <si>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</si>
  <si>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</si>
  <si>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</si>
  <si>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</si>
  <si>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</si>
  <si>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</si>
  <si>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</si>
  <si>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</si>
  <si>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</si>
  <si>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</si>
  <si>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</si>
  <si>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</si>
  <si>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</si>
  <si>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</si>
  <si>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</si>
  <si>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</si>
  <si>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</si>
  <si>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</si>
  <si>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</si>
  <si>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</si>
  <si>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</si>
  <si>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</si>
  <si>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</si>
  <si>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</si>
  <si>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</si>
  <si>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</si>
  <si>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</si>
  <si>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</si>
  <si>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</si>
  <si>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</si>
  <si>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</si>
  <si>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</si>
  <si>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</si>
  <si>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</si>
  <si>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</si>
  <si>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</si>
  <si>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</si>
  <si>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</si>
  <si>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</si>
  <si>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</si>
  <si>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</si>
  <si>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</si>
  <si>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</si>
  <si>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</si>
  <si>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</si>
  <si>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</si>
  <si>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</si>
  <si>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</si>
  <si>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</si>
  <si>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</si>
  <si>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</si>
  <si>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</si>
  <si>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</si>
  <si>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</si>
  <si>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</si>
  <si>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</si>
  <si>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</si>
  <si>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</si>
  <si>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</si>
  <si>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</si>
  <si>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</si>
  <si>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</si>
  <si>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</si>
  <si>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</si>
  <si>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</si>
  <si>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</si>
  <si>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</si>
  <si>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</si>
  <si>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</si>
  <si>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</si>
  <si>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</si>
  <si>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</si>
  <si>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</si>
  <si>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</si>
  <si>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</si>
  <si>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</si>
  <si>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</si>
  <si>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</si>
  <si>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</si>
  <si>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</si>
  <si>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</si>
  <si>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</si>
  <si>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</si>
  <si>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</si>
  <si>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</si>
  <si>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</si>
  <si>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</si>
  <si>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</si>
  <si>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</si>
  <si>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</si>
  <si>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</si>
  <si>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</si>
  <si>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</si>
  <si>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</si>
  <si>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</si>
  <si>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</si>
  <si>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</si>
  <si>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</si>
  <si>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</si>
  <si>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</si>
  <si>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</si>
  <si>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</si>
  <si>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</si>
  <si>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</si>
  <si>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</si>
  <si>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</si>
  <si>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</si>
  <si>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</si>
  <si>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</si>
  <si>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</si>
  <si>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</si>
  <si>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</si>
  <si>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</si>
  <si>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</si>
  <si>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</si>
  <si>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</si>
  <si>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</si>
  <si>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</si>
  <si>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</si>
  <si>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</si>
  <si>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</si>
  <si>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</si>
  <si>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</si>
  <si>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</si>
  <si>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</si>
  <si>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</si>
  <si>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</si>
  <si>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</si>
  <si>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</si>
  <si>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</si>
  <si>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</si>
  <si>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</si>
  <si>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</si>
  <si>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</si>
  <si>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</si>
  <si>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</si>
  <si>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</si>
  <si>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</si>
  <si>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</si>
  <si>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</si>
  <si>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</si>
  <si>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</si>
  <si>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</si>
  <si>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</si>
  <si>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</si>
  <si>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</si>
  <si>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</si>
  <si>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</si>
  <si>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</si>
  <si>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</si>
  <si>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</si>
  <si>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</si>
  <si>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</si>
  <si>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</si>
  <si>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</si>
  <si>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</si>
  <si>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</si>
  <si>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</si>
  <si>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</si>
  <si>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</si>
  <si>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</si>
  <si>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</si>
  <si>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</si>
  <si>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</si>
  <si>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</si>
  <si>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</si>
  <si>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</si>
  <si>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</si>
  <si>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</si>
  <si>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</si>
  <si>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</si>
  <si>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</si>
  <si>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</si>
  <si>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</si>
  <si>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</si>
  <si>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</si>
  <si>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</si>
  <si>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</si>
  <si>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</si>
  <si>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</si>
  <si>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</si>
  <si>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</si>
  <si>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</si>
  <si>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</si>
  <si>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</si>
  <si>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</si>
  <si>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</si>
  <si>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</si>
  <si>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</si>
  <si>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</si>
  <si>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</si>
  <si>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</si>
  <si>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</si>
  <si>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</si>
  <si>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</si>
  <si>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</si>
  <si>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</si>
  <si>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</si>
  <si>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</si>
  <si>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</si>
  <si>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</si>
  <si>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</si>
  <si>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</si>
  <si>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</si>
  <si>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</si>
  <si>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</si>
  <si>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</si>
  <si>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</si>
  <si>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</si>
  <si>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</si>
  <si>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</si>
  <si>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</si>
  <si>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</si>
  <si>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</si>
  <si>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</si>
  <si>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</si>
  <si>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</si>
  <si>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</si>
  <si>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</si>
  <si>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</si>
  <si>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</si>
  <si>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</si>
  <si>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</si>
  <si>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</si>
  <si>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</si>
  <si>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</si>
  <si>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</si>
  <si>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</si>
  <si>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</si>
  <si>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</si>
  <si>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</si>
  <si>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</si>
  <si>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</si>
  <si>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</si>
  <si>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</si>
  <si>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</si>
  <si>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</si>
  <si>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</si>
  <si>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</si>
  <si>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</si>
  <si>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</si>
  <si>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</si>
  <si>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</si>
  <si>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</si>
  <si>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</si>
  <si>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</si>
  <si>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</si>
  <si>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</si>
  <si>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</si>
  <si>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</si>
  <si>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</si>
  <si>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</si>
  <si>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</si>
  <si>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</si>
  <si>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</si>
  <si>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</si>
  <si>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</si>
  <si>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</si>
  <si>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</si>
  <si>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</si>
  <si>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</si>
  <si>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</si>
  <si>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</si>
  <si>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</si>
  <si>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</si>
  <si>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</si>
  <si>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</si>
  <si>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</si>
  <si>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</si>
  <si>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</si>
  <si>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</si>
  <si>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</si>
  <si>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</si>
  <si>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</si>
  <si>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</si>
  <si>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</si>
  <si>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</si>
  <si>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</si>
  <si>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</si>
  <si>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</si>
  <si>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</si>
  <si>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</si>
  <si>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</si>
  <si>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</si>
  <si>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</si>
  <si>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</si>
  <si>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</si>
  <si>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</si>
  <si>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</si>
  <si>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</si>
  <si>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</si>
  <si>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</si>
  <si>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</si>
  <si>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</si>
  <si>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</si>
  <si>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</si>
  <si>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</si>
  <si>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</si>
  <si>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</si>
  <si>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</si>
  <si>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</si>
  <si>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</si>
  <si>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</si>
  <si>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</si>
  <si>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</si>
  <si>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</si>
  <si>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</si>
  <si>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</si>
  <si>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</si>
  <si>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</si>
  <si>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</si>
  <si>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</si>
  <si>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</si>
  <si>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</si>
  <si>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</si>
  <si>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</si>
  <si>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</si>
  <si>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</si>
  <si>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</si>
  <si>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</si>
  <si>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</si>
  <si>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</si>
  <si>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</si>
  <si>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</si>
  <si>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</si>
  <si>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</si>
  <si>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</si>
  <si>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</si>
  <si>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</si>
  <si>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</si>
  <si>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</si>
  <si>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</si>
  <si>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</si>
  <si>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</si>
  <si>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</si>
  <si>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</si>
  <si>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</si>
  <si>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</si>
  <si>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</si>
  <si>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</si>
  <si>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</si>
  <si>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</si>
  <si>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</si>
  <si>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</si>
  <si>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</si>
  <si>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</si>
  <si>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</si>
  <si>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</si>
  <si>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</si>
  <si>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</si>
  <si>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</si>
  <si>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</si>
  <si>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</si>
  <si>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</si>
  <si>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</si>
  <si>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</si>
  <si>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</si>
  <si>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</si>
  <si>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</si>
  <si>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</si>
  <si>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</si>
  <si>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</si>
  <si>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</si>
  <si>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</si>
  <si>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</si>
  <si>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</si>
  <si>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</si>
  <si>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</si>
  <si>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</si>
  <si>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</si>
  <si>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</si>
  <si>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</si>
  <si>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</si>
  <si>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</si>
  <si>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</si>
  <si>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</si>
  <si>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</si>
  <si>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</si>
  <si>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</si>
  <si>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</si>
  <si>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</si>
  <si>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</si>
  <si>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</si>
  <si>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</si>
  <si>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</si>
  <si>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</si>
  <si>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</si>
  <si>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</si>
  <si>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</si>
  <si>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</si>
  <si>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</si>
  <si>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</si>
  <si>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</si>
  <si>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</si>
  <si>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</si>
  <si>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</si>
  <si>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</si>
  <si>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</si>
  <si>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</si>
  <si>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</si>
  <si>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</si>
  <si>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</si>
  <si>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</si>
  <si>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</si>
  <si>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</si>
  <si>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</si>
  <si>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</si>
  <si>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</si>
  <si>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</si>
  <si>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</si>
  <si>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</si>
  <si>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</si>
  <si>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</si>
  <si>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</si>
  <si>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</si>
  <si>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</si>
  <si>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</si>
  <si>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</si>
  <si>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</si>
  <si>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</si>
  <si>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</si>
  <si>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</si>
  <si>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</si>
  <si>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</si>
  <si>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</si>
  <si>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</si>
  <si>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</si>
  <si>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</si>
  <si>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</si>
  <si>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</si>
  <si>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</si>
  <si>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</si>
  <si>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</si>
  <si>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</si>
  <si>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</si>
  <si>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</si>
  <si>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</si>
  <si>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</si>
  <si>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</si>
  <si>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</si>
  <si>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</si>
  <si>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</si>
  <si>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</si>
  <si>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</si>
  <si>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</si>
  <si>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</si>
  <si>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</si>
  <si>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</si>
  <si>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</si>
  <si>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</si>
  <si>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</si>
  <si>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</si>
  <si>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</si>
  <si>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</si>
  <si>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</si>
  <si>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</si>
  <si>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</si>
  <si>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</si>
  <si>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</si>
  <si>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</si>
  <si>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</si>
  <si>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</si>
  <si>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</si>
  <si>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</si>
  <si>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</si>
  <si>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</si>
  <si>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</si>
  <si>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</si>
  <si>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</si>
  <si>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</si>
  <si>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</si>
  <si>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</si>
  <si>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</si>
  <si>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</si>
  <si>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</si>
  <si>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</si>
  <si>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</si>
  <si>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</si>
  <si>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</si>
  <si>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</si>
  <si>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</si>
  <si>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</si>
  <si>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</si>
  <si>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</si>
  <si>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</si>
  <si>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</si>
  <si>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</si>
  <si>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</si>
  <si>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</si>
  <si>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</si>
  <si>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</si>
  <si>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</si>
  <si>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</si>
  <si>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</si>
  <si>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</si>
  <si>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</si>
  <si>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</si>
  <si>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</si>
  <si>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</si>
  <si>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</si>
  <si>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</si>
  <si>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</si>
  <si>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</si>
  <si>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</si>
  <si>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</si>
  <si>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</si>
  <si>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</si>
  <si>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</si>
  <si>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</si>
  <si>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</si>
  <si>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</si>
  <si>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</si>
  <si>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</si>
  <si>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</si>
  <si>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</si>
  <si>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</si>
  <si>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</si>
  <si>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</si>
  <si>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</si>
  <si>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</si>
  <si>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</si>
  <si>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</si>
  <si>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</si>
  <si>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</si>
  <si>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</si>
  <si>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</si>
  <si>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</si>
  <si>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</si>
  <si>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</si>
  <si>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</si>
  <si>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</si>
  <si>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</si>
  <si>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</si>
  <si>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</si>
  <si>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</si>
  <si>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</si>
  <si>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</si>
  <si>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</si>
  <si>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</si>
  <si>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</si>
  <si>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</si>
  <si>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</si>
  <si>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</si>
  <si>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</si>
  <si>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</si>
  <si>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</si>
  <si>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</si>
  <si>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</si>
  <si>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</si>
  <si>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</si>
  <si>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</si>
  <si>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</si>
  <si>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</si>
  <si>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</si>
  <si>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</si>
  <si>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</si>
  <si>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</si>
  <si>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</si>
  <si>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</si>
  <si>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</si>
  <si>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</si>
  <si>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</si>
  <si>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</si>
  <si>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</si>
  <si>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</si>
  <si>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</si>
  <si>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</si>
  <si>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</si>
  <si>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</si>
  <si>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</si>
  <si>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</si>
  <si>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</si>
  <si>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</si>
  <si>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</si>
  <si>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</si>
  <si>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</si>
  <si>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</si>
  <si>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</si>
  <si>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</si>
  <si>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</si>
  <si>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</si>
  <si>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</si>
  <si>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</si>
  <si>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</si>
  <si>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</si>
  <si>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</si>
  <si>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</si>
  <si>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</si>
  <si>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</si>
  <si>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</si>
  <si>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</si>
  <si>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</si>
  <si>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</si>
  <si>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</si>
  <si>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</si>
  <si>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</si>
  <si>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</si>
  <si>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</si>
  <si>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</si>
  <si>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</si>
  <si>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</si>
  <si>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</si>
  <si>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</si>
  <si>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</si>
  <si>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</si>
  <si>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</si>
  <si>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</si>
  <si>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</si>
  <si>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</si>
  <si>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</si>
  <si>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</si>
  <si>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</si>
  <si>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</si>
  <si>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</si>
  <si>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</si>
  <si>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</si>
  <si>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</si>
  <si>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</si>
  <si>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</si>
  <si>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</si>
  <si>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</si>
  <si>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</si>
  <si>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</si>
  <si>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</si>
  <si>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</si>
  <si>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</si>
  <si>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</si>
  <si>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</si>
  <si>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</si>
  <si>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</si>
  <si>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</si>
  <si>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</si>
  <si>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</si>
  <si>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</si>
  <si>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</si>
  <si>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</si>
  <si>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</si>
  <si>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</si>
  <si>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</si>
  <si>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</si>
  <si>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</si>
  <si>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</si>
  <si>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</si>
  <si>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</si>
  <si>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</si>
  <si>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</si>
  <si>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</si>
  <si>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</si>
  <si>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</si>
  <si>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</si>
  <si>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</si>
  <si>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</si>
  <si>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</si>
  <si>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</si>
  <si>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</si>
  <si>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</si>
  <si>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</si>
  <si>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</si>
  <si>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</si>
  <si>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</si>
  <si>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</si>
  <si>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</si>
  <si>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</si>
  <si>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</si>
  <si>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</si>
  <si>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</si>
  <si>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</si>
  <si>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</si>
  <si>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</si>
  <si>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</si>
  <si>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</si>
  <si>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</si>
  <si>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</si>
  <si>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</si>
  <si>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</si>
  <si>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</si>
  <si>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</si>
  <si>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</si>
  <si>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</si>
  <si>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</si>
  <si>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</si>
  <si>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</si>
  <si>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</si>
  <si>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</si>
  <si>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</si>
  <si>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</si>
  <si>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</si>
  <si>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</si>
  <si>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</si>
  <si>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</si>
  <si>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</si>
  <si>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</si>
  <si>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</si>
  <si>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</si>
  <si>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</si>
  <si>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</si>
  <si>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</si>
  <si>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</si>
  <si>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</si>
  <si>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</si>
  <si>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</si>
  <si>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</si>
  <si>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</si>
  <si>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</si>
  <si>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</si>
  <si>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</si>
  <si>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</si>
  <si>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</si>
  <si>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</si>
  <si>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</si>
  <si>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</si>
  <si>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</si>
  <si>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</si>
  <si>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</si>
  <si>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</si>
  <si>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</si>
  <si>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</si>
  <si>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</si>
  <si>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</si>
  <si>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</si>
  <si>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</si>
  <si>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</si>
  <si>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</si>
  <si>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</si>
  <si>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</si>
  <si>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</si>
  <si>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</si>
  <si>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</si>
  <si>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</si>
  <si>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</si>
  <si>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</si>
  <si>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</si>
  <si>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</si>
  <si>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</si>
  <si>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</si>
  <si>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</si>
  <si>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</si>
  <si>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</si>
  <si>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</si>
  <si>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</si>
  <si>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</si>
  <si>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</si>
  <si>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</si>
  <si>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</si>
  <si>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</si>
  <si>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</si>
  <si>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</si>
  <si>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</si>
  <si>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</si>
  <si>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</si>
  <si>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</si>
  <si>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</si>
  <si>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</si>
  <si>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</si>
  <si>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</si>
  <si>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</si>
  <si>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</si>
  <si>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</si>
  <si>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</si>
  <si>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</si>
  <si>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</si>
  <si>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</si>
  <si>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</si>
  <si>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</si>
  <si>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</si>
  <si>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</si>
  <si>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</si>
  <si>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</si>
  <si>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</si>
  <si>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</si>
  <si>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</si>
  <si>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</si>
  <si>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</si>
  <si>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</si>
  <si>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</si>
  <si>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</si>
  <si>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</si>
  <si>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</si>
  <si>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</si>
  <si>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</si>
  <si>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</si>
  <si>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</si>
  <si>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</si>
  <si>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</si>
  <si>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</si>
  <si>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</si>
  <si>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</si>
  <si>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</si>
  <si>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</si>
  <si>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</si>
  <si>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</si>
  <si>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</si>
  <si>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</si>
  <si>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</si>
  <si>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</si>
  <si>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</si>
  <si>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</si>
  <si>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</si>
  <si>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</si>
  <si>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</si>
  <si>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</si>
  <si>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</si>
  <si>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</si>
  <si>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</si>
  <si>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</si>
  <si>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</si>
  <si>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</si>
  <si>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</si>
  <si>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</si>
  <si>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</si>
  <si>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</si>
  <si>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</si>
  <si>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</si>
  <si>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</si>
  <si>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</si>
  <si>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</si>
  <si>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</si>
  <si>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</si>
  <si>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</si>
  <si>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</si>
  <si>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</si>
  <si>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</si>
  <si>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</si>
  <si>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</si>
  <si>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</si>
  <si>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</si>
  <si>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</si>
  <si>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</si>
  <si>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</si>
  <si>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</si>
  <si>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</si>
  <si>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</si>
  <si>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</si>
  <si>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</si>
  <si>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</si>
  <si>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</si>
  <si>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</si>
  <si>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</si>
  <si>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</si>
  <si>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</si>
  <si>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</si>
  <si>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</si>
  <si>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</si>
  <si>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</si>
  <si>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</si>
  <si>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</si>
  <si>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</si>
  <si>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</si>
  <si>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</si>
  <si>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</si>
  <si>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</si>
  <si>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</si>
  <si>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</si>
  <si>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</si>
  <si>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</si>
  <si>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</si>
  <si>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</si>
  <si>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</si>
  <si>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</si>
  <si>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</si>
  <si>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</si>
  <si>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</si>
  <si>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</si>
  <si>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</si>
  <si>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</si>
  <si>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</si>
  <si>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</si>
  <si>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</si>
  <si>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</si>
  <si>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</si>
  <si>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</si>
  <si>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</si>
  <si>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</si>
  <si>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</si>
  <si>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</si>
  <si>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</si>
  <si>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</si>
  <si>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</si>
  <si>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</si>
  <si>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</si>
  <si>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</si>
  <si>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</si>
  <si>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</si>
  <si>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</si>
  <si>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</si>
  <si>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</si>
  <si>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</si>
  <si>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</si>
  <si>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</si>
  <si>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</si>
  <si>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</si>
  <si>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</si>
  <si>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</si>
  <si>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</si>
  <si>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</si>
  <si>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</si>
  <si>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</si>
  <si>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</si>
  <si>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</si>
  <si>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</si>
  <si>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</si>
  <si>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</si>
  <si>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</si>
  <si>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</si>
  <si>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</si>
  <si>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</si>
  <si>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</si>
  <si>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</si>
  <si>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</si>
  <si>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</si>
  <si>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</si>
  <si>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</si>
  <si>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</si>
  <si>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</si>
  <si>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</si>
  <si>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</si>
  <si>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</si>
  <si>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</si>
  <si>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</si>
  <si>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</si>
  <si>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</si>
  <si>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</si>
  <si>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</si>
  <si>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</si>
  <si>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</si>
  <si>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</si>
  <si>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</si>
  <si>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</si>
  <si>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</si>
  <si>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</si>
  <si>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</si>
  <si>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</si>
  <si>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</si>
  <si>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</si>
  <si>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</si>
  <si>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</si>
  <si>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</si>
  <si>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</si>
  <si>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</si>
  <si>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</si>
  <si>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</si>
  <si>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</si>
  <si>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</si>
  <si>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</si>
  <si>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</si>
  <si>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</si>
  <si>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</si>
  <si>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</si>
  <si>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</si>
  <si>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</si>
  <si>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</si>
  <si>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</si>
  <si>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</si>
  <si>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</si>
  <si>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</si>
  <si>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</si>
  <si>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</si>
  <si>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</si>
  <si>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</si>
  <si>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</si>
  <si>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</si>
  <si>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</si>
  <si>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</si>
  <si>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</si>
  <si>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</si>
  <si>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</si>
  <si>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</si>
  <si>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</si>
  <si>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</si>
  <si>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</si>
  <si>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</si>
  <si>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</si>
  <si>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</si>
  <si>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</si>
  <si>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</si>
  <si>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</si>
  <si>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</si>
  <si>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</si>
  <si>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</si>
  <si>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</si>
  <si>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</si>
  <si>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</si>
  <si>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</si>
  <si>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</si>
  <si>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</si>
  <si>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</si>
  <si>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</si>
  <si>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</si>
  <si>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</si>
  <si>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</si>
  <si>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</si>
  <si>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</si>
  <si>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</si>
  <si>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</si>
  <si>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</si>
  <si>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</si>
  <si>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</si>
  <si>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</si>
  <si>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</si>
  <si>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</si>
  <si>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</si>
  <si>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</si>
  <si>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</si>
  <si>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</si>
  <si>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</si>
  <si>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</si>
  <si>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</si>
  <si>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</si>
  <si>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</si>
  <si>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</si>
  <si>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</si>
  <si>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</si>
  <si>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</si>
  <si>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</si>
  <si>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</si>
  <si>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</si>
  <si>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</si>
  <si>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</si>
  <si>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</si>
  <si>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</si>
  <si>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</si>
  <si>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</si>
  <si>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</si>
  <si>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</si>
  <si>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</si>
  <si>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</si>
  <si>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</si>
  <si>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</si>
  <si>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</si>
  <si>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</si>
  <si>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</si>
  <si>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</si>
  <si>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</si>
  <si>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</si>
  <si>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</si>
  <si>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</si>
  <si>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</si>
  <si>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</si>
  <si>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</si>
  <si>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</si>
  <si>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</si>
  <si>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</si>
  <si>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</si>
  <si>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</si>
  <si>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</si>
  <si>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</si>
  <si>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</si>
  <si>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</si>
  <si>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</si>
  <si>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</si>
  <si>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</si>
  <si>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</si>
  <si>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</si>
  <si>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</si>
  <si>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</si>
  <si>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</si>
  <si>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</si>
  <si>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</si>
  <si>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</si>
  <si>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</si>
  <si>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</si>
  <si>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</si>
  <si>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</si>
  <si>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</si>
  <si>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</si>
  <si>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</si>
  <si>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</si>
  <si>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</si>
  <si>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</si>
  <si>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</si>
  <si>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</si>
  <si>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</si>
  <si>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</si>
  <si>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</si>
  <si>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</si>
  <si>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</si>
  <si>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</si>
  <si>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</si>
  <si>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</si>
  <si>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</si>
  <si>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</si>
  <si>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</si>
  <si>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</si>
  <si>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</si>
  <si>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</si>
  <si>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</si>
  <si>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</si>
  <si>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</si>
  <si>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</si>
  <si>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</si>
  <si>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</si>
  <si>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</si>
  <si>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</si>
  <si>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</si>
  <si>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</si>
  <si>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</si>
  <si>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</si>
  <si>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</si>
  <si>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</si>
  <si>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</si>
  <si>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</si>
  <si>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</si>
  <si>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</si>
  <si>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</si>
  <si>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</si>
  <si>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</si>
  <si>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</si>
  <si>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</si>
  <si>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</si>
  <si>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</si>
  <si>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</si>
  <si>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</si>
  <si>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</si>
  <si>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</si>
  <si>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</si>
  <si>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</si>
  <si>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</si>
  <si>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</si>
  <si>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</si>
  <si>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</si>
  <si>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</si>
  <si>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</si>
  <si>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</si>
  <si>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</si>
  <si>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</si>
  <si>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</si>
  <si>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</si>
  <si>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</si>
  <si>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</si>
  <si>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</si>
  <si>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</si>
  <si>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</si>
  <si>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</si>
  <si>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</si>
  <si>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</si>
  <si>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</si>
  <si>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</si>
  <si>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</si>
  <si>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</si>
  <si>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</si>
  <si>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</si>
  <si>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</si>
  <si>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</si>
  <si>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</si>
  <si>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</si>
  <si>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</si>
  <si>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</si>
  <si>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</si>
  <si>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</si>
  <si>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</si>
  <si>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</si>
  <si>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</si>
  <si>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</si>
  <si>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</si>
  <si>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</si>
  <si>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</si>
  <si>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</si>
  <si>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</si>
  <si>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</si>
  <si>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</si>
  <si>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</si>
  <si>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</si>
  <si>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</si>
  <si>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</si>
  <si>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</si>
  <si>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</si>
  <si>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</si>
  <si>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</si>
  <si>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</si>
  <si>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</si>
  <si>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</si>
  <si>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</si>
  <si>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</si>
  <si>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</si>
  <si>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</si>
  <si>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</si>
  <si>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</si>
  <si>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</si>
  <si>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</si>
  <si>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</si>
  <si>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</si>
  <si>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</si>
  <si>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</si>
  <si>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</si>
  <si>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</si>
  <si>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</si>
  <si>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</si>
  <si>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</si>
  <si>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</si>
  <si>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</si>
  <si>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</si>
  <si>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</si>
  <si>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</si>
  <si>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</si>
  <si>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</si>
  <si>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</si>
  <si>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</si>
  <si>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</si>
  <si>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</si>
  <si>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</si>
  <si>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</si>
  <si>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</si>
  <si>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</si>
  <si>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</si>
  <si>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</si>
  <si>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</si>
  <si>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</si>
  <si>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</si>
  <si>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</si>
  <si>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</si>
  <si>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</si>
  <si>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</si>
  <si>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</si>
  <si>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</si>
  <si>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</si>
  <si>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</si>
  <si>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</si>
  <si>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</si>
  <si>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</si>
  <si>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</si>
  <si>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</si>
  <si>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</si>
  <si>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</si>
  <si>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</si>
  <si>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</si>
  <si>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</si>
  <si>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</si>
  <si>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</si>
  <si>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</si>
  <si>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</si>
  <si>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</si>
  <si>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</si>
  <si>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</si>
  <si>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</si>
  <si>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</si>
  <si>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</si>
  <si>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</si>
  <si>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</si>
  <si>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</si>
  <si>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</si>
  <si>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</si>
  <si>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</si>
  <si>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</si>
  <si>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</si>
  <si>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</si>
  <si>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</si>
  <si>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</si>
  <si>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</si>
  <si>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</si>
  <si>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</si>
  <si>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</si>
  <si>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</si>
  <si>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</si>
  <si>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</si>
  <si>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</si>
  <si>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</si>
  <si>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</si>
  <si>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</si>
  <si>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</si>
  <si>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</si>
  <si>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</si>
  <si>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</si>
  <si>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</si>
  <si>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</si>
  <si>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</si>
  <si>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</si>
  <si>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</si>
  <si>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</si>
  <si>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</si>
  <si>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</si>
  <si>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</si>
  <si>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</si>
  <si>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</si>
  <si>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</si>
  <si>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</si>
  <si>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</si>
  <si>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</si>
  <si>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</si>
  <si>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</si>
  <si>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</si>
  <si>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</si>
  <si>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</si>
  <si>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</si>
  <si>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</si>
  <si>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</si>
  <si>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</si>
  <si>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</si>
  <si>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</si>
  <si>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</si>
  <si>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</si>
  <si>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</si>
  <si>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</si>
  <si>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</si>
  <si>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</si>
  <si>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</si>
  <si>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</si>
  <si>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</si>
  <si>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</si>
  <si>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</si>
  <si>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</si>
  <si>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</si>
  <si>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</si>
  <si>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</si>
  <si>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</si>
  <si>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</si>
  <si>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</si>
  <si>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</si>
  <si>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</si>
  <si>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</si>
  <si>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</si>
  <si>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</si>
  <si>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</si>
  <si>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</si>
  <si>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</si>
  <si>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</si>
  <si>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</si>
  <si>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</si>
  <si>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</si>
  <si>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</si>
  <si>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</si>
  <si>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</si>
  <si>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</si>
  <si>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</si>
  <si>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</si>
  <si>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</si>
  <si>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</si>
  <si>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</si>
  <si>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</si>
  <si>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</si>
  <si>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</si>
  <si>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</si>
  <si>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</si>
  <si>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</si>
  <si>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</si>
  <si>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</si>
  <si>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</si>
  <si>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</si>
  <si>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</si>
  <si>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</si>
  <si>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</si>
  <si>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</si>
  <si>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</si>
  <si>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</si>
  <si>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</si>
  <si>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</si>
  <si>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</si>
  <si>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</si>
  <si>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</si>
  <si>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</si>
  <si>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</si>
  <si>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</si>
  <si>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</si>
  <si>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</si>
  <si>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</si>
  <si>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</si>
  <si>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</si>
  <si>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</si>
  <si>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</si>
  <si>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</si>
  <si>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</si>
  <si>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</si>
  <si>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</si>
  <si>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</si>
  <si>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</si>
  <si>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</si>
  <si>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</si>
  <si>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</si>
  <si>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</si>
  <si>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</si>
  <si>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</si>
  <si>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</si>
  <si>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</si>
  <si>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</si>
  <si>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</si>
  <si>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</si>
  <si>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</si>
  <si>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</si>
  <si>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</si>
  <si>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</si>
  <si>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</si>
  <si>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</si>
  <si>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</si>
  <si>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</si>
  <si>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</si>
  <si>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</si>
  <si>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</si>
  <si>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</si>
  <si>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</si>
  <si>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</si>
  <si>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</si>
  <si>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</si>
  <si>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</si>
  <si>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</si>
  <si>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</si>
  <si>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</si>
  <si>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</si>
  <si>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</si>
  <si>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</si>
  <si>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</si>
  <si>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</si>
  <si>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</si>
  <si>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</si>
  <si>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</si>
  <si>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</si>
  <si>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</si>
  <si>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</si>
  <si>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</si>
  <si>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</si>
  <si>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</si>
  <si>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</si>
  <si>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</si>
  <si>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</si>
  <si>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</si>
  <si>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</si>
  <si>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</si>
  <si>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</si>
  <si>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</si>
  <si>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</si>
  <si>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</si>
  <si>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</si>
  <si>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</si>
  <si>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</si>
  <si>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</si>
  <si>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</si>
  <si>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</si>
  <si>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</si>
  <si>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</si>
  <si>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</si>
  <si>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</si>
  <si>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</si>
  <si>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</si>
  <si>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</si>
  <si>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</si>
  <si>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</si>
  <si>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</si>
  <si>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</si>
  <si>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</si>
  <si>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</si>
  <si>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</si>
  <si>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</si>
  <si>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</si>
  <si>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</si>
  <si>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</si>
  <si>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</si>
  <si>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</si>
  <si>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</si>
  <si>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</si>
  <si>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</si>
  <si>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</si>
  <si>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</si>
  <si>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</si>
  <si>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</si>
  <si>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</si>
  <si>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</si>
  <si>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</si>
  <si>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</si>
  <si>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</si>
  <si>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</si>
  <si>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</si>
  <si>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</si>
  <si>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</si>
  <si>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</si>
  <si>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</si>
  <si>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</si>
  <si>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</si>
  <si>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</si>
  <si>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</si>
  <si>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</si>
  <si>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</si>
  <si>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</si>
  <si>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</si>
  <si>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</si>
  <si>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</si>
  <si>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</si>
  <si>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</si>
  <si>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</si>
  <si>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</si>
  <si>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</si>
  <si>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</si>
  <si>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</si>
  <si>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</si>
  <si>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</si>
  <si>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</si>
  <si>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</si>
  <si>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</si>
  <si>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</si>
  <si>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</si>
  <si>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</si>
  <si>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</si>
  <si>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</si>
  <si>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</si>
  <si>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</si>
  <si>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</si>
  <si>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</si>
  <si>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</si>
  <si>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</si>
  <si>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</si>
  <si>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</si>
  <si>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</si>
  <si>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</si>
  <si>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</si>
  <si>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</si>
  <si>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</si>
  <si>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</si>
  <si>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</si>
  <si>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</si>
  <si>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</si>
  <si>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</si>
  <si>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</si>
  <si>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</si>
  <si>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</si>
  <si>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</si>
  <si>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</si>
  <si>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</si>
  <si>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</si>
  <si>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</si>
  <si>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</si>
  <si>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</si>
  <si>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</si>
  <si>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</si>
  <si>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</si>
  <si>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</si>
  <si>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</si>
  <si>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</si>
  <si>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</si>
  <si>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</si>
  <si>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</si>
  <si>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</si>
  <si>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</si>
  <si>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</si>
  <si>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</si>
  <si>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</si>
  <si>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</si>
  <si>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</si>
  <si>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</si>
  <si>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</si>
  <si>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</si>
  <si>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</si>
  <si>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</si>
  <si>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</si>
  <si>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</si>
  <si>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</si>
  <si>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</si>
  <si>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</si>
  <si>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</si>
  <si>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</si>
  <si>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</si>
  <si>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</si>
  <si>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</si>
  <si>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</si>
  <si>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</si>
  <si>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</si>
  <si>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</si>
  <si>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</si>
  <si>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</si>
  <si>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</si>
  <si>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</si>
  <si>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</si>
  <si>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</si>
  <si>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</si>
  <si>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</si>
  <si>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</si>
  <si>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</si>
  <si>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</si>
  <si>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</si>
  <si>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</si>
  <si>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</si>
  <si>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</si>
  <si>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</si>
  <si>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</si>
  <si>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</si>
  <si>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</si>
  <si>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</si>
  <si>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</si>
  <si>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</si>
  <si>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</si>
  <si>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</si>
  <si>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</si>
  <si>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</si>
  <si>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</si>
  <si>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</si>
  <si>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</si>
  <si>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</si>
  <si>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</si>
  <si>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</si>
  <si>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</si>
  <si>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</si>
  <si>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</si>
  <si>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</si>
  <si>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</si>
  <si>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</si>
  <si>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</si>
  <si>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</si>
  <si>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</si>
  <si>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</si>
  <si>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</si>
  <si>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</si>
  <si>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</si>
  <si>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</si>
  <si>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</si>
  <si>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</si>
  <si>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</si>
  <si>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</si>
  <si>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</si>
  <si>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</si>
  <si>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</si>
  <si>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</si>
  <si>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</si>
  <si>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</si>
  <si>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</si>
  <si>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</si>
  <si>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</si>
  <si>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</si>
  <si>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</si>
  <si>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</si>
  <si>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</si>
  <si>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</si>
  <si>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</si>
  <si>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</si>
  <si>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</si>
  <si>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</si>
  <si>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</si>
  <si>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</si>
  <si>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</si>
  <si>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</si>
  <si>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</si>
  <si>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</si>
  <si>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</si>
  <si>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</si>
  <si>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</si>
  <si>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</si>
  <si>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</si>
  <si>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</si>
  <si>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</si>
  <si>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</si>
  <si>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</si>
  <si>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</si>
  <si>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</si>
  <si>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</si>
  <si>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</si>
  <si>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</si>
  <si>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</si>
  <si>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</si>
  <si>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</si>
  <si>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</si>
  <si>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</si>
  <si>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</si>
  <si>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</si>
  <si>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</si>
  <si>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</si>
  <si>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</si>
  <si>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</si>
  <si>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</si>
  <si>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</si>
  <si>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</si>
  <si>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</si>
  <si>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</si>
  <si>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</si>
  <si>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</si>
  <si>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</si>
  <si>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</si>
  <si>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</si>
  <si>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</si>
  <si>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</si>
  <si>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</si>
  <si>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</si>
  <si>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</si>
  <si>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</si>
  <si>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</si>
  <si>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</si>
  <si>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</si>
  <si>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</si>
  <si>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</si>
  <si>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</si>
  <si>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</si>
  <si>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</si>
  <si>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</si>
  <si>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</si>
  <si>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</si>
  <si>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</si>
  <si>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</si>
  <si>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</si>
  <si>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</si>
  <si>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</si>
  <si>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</si>
  <si>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</si>
  <si>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</si>
  <si>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</si>
  <si>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</si>
  <si>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</si>
  <si>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</si>
  <si>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</si>
  <si>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</si>
  <si>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</si>
  <si>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</si>
  <si>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</si>
  <si>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</si>
  <si>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</si>
  <si>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</si>
  <si>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</si>
  <si>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</si>
  <si>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</si>
  <si>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</si>
  <si>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</si>
  <si>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</si>
  <si>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</si>
  <si>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</si>
  <si>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</si>
  <si>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</si>
  <si>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</si>
  <si>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</si>
  <si>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</si>
  <si>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</si>
  <si>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</si>
  <si>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</si>
  <si>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</si>
  <si>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</si>
  <si>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</si>
  <si>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</si>
  <si>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</si>
  <si>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</si>
  <si>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</si>
  <si>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</si>
  <si>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</si>
  <si>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</si>
  <si>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</si>
  <si>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</si>
  <si>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</si>
  <si>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</si>
  <si>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</si>
  <si>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</si>
  <si>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</si>
  <si>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</si>
  <si>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</si>
  <si>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</si>
  <si>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</si>
  <si>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</si>
  <si>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</si>
  <si>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</si>
  <si>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</si>
  <si>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</si>
  <si>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</si>
  <si>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</si>
  <si>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</si>
  <si>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</si>
  <si>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</si>
  <si>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</si>
  <si>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</si>
  <si>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</si>
  <si>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</si>
  <si>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</si>
  <si>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</si>
  <si>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</si>
  <si>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</si>
  <si>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</si>
  <si>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</si>
  <si>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</si>
  <si>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</si>
  <si>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</si>
  <si>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</si>
  <si>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</si>
  <si>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</si>
  <si>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</si>
  <si>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</si>
  <si>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</si>
  <si>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</si>
  <si>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</si>
  <si>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</si>
  <si>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</si>
  <si>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</si>
  <si>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</si>
  <si>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</si>
  <si>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</si>
  <si>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</si>
  <si>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</si>
  <si>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</si>
  <si>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</si>
  <si>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</si>
  <si>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</si>
  <si>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</si>
  <si>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</si>
  <si>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</si>
  <si>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</si>
  <si>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</si>
  <si>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</si>
  <si>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</si>
  <si>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</si>
  <si>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</si>
  <si>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</si>
  <si>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</si>
  <si>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</si>
  <si>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</si>
  <si>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</si>
  <si>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</si>
  <si>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</si>
  <si>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</si>
  <si>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</si>
  <si>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</si>
  <si>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</si>
  <si>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</si>
  <si>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</si>
  <si>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</si>
  <si>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</si>
  <si>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</si>
  <si>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</si>
  <si>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</si>
  <si>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</si>
  <si>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</si>
  <si>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</si>
  <si>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</si>
  <si>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</si>
  <si>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</si>
  <si>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</si>
  <si>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</si>
  <si>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</si>
  <si>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</si>
  <si>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</si>
  <si>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</si>
  <si>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</si>
  <si>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</si>
  <si>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</si>
  <si>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</si>
  <si>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</si>
  <si>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</si>
  <si>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</si>
  <si>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</si>
  <si>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</si>
  <si>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</si>
  <si>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</si>
  <si>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</si>
  <si>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</si>
  <si>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</si>
  <si>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</si>
  <si>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</si>
  <si>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</si>
  <si>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</si>
  <si>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</si>
  <si>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</si>
  <si>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</si>
  <si>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</si>
  <si>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</si>
  <si>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</si>
  <si>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</si>
  <si>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</si>
  <si>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</si>
  <si>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</si>
  <si>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</si>
  <si>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</si>
  <si>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</si>
  <si>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</si>
  <si>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</si>
  <si>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</si>
  <si>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</si>
  <si>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</si>
  <si>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</si>
  <si>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</si>
  <si>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</si>
  <si>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</si>
  <si>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</si>
  <si>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</si>
  <si>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</si>
  <si>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</si>
  <si>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</si>
  <si>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</si>
  <si>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</si>
  <si>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</si>
  <si>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</si>
  <si>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</si>
  <si>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</si>
  <si>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</si>
  <si>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</si>
  <si>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</si>
  <si>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</si>
  <si>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</si>
  <si>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</si>
  <si>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</si>
  <si>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</si>
  <si>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</si>
  <si>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</si>
  <si>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</si>
  <si>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</si>
  <si>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</si>
  <si>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</si>
  <si>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</si>
  <si>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</si>
  <si>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</si>
  <si>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</si>
  <si>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</si>
  <si>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</si>
  <si>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</si>
  <si>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</si>
  <si>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</si>
  <si>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</si>
  <si>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</si>
  <si>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</si>
  <si>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</si>
  <si>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</si>
  <si>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</si>
  <si>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</si>
  <si>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</si>
  <si>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</si>
  <si>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</si>
  <si>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</si>
  <si>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</si>
  <si>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</si>
  <si>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</si>
  <si>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</si>
  <si>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</si>
  <si>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</si>
  <si>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</si>
  <si>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</si>
  <si>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</si>
  <si>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</si>
  <si>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</si>
  <si>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</si>
  <si>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</si>
  <si>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</si>
  <si>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</si>
  <si>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</si>
  <si>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</si>
  <si>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</si>
  <si>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</si>
  <si>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</si>
  <si>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</si>
  <si>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</si>
  <si>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</si>
  <si>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</si>
  <si>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</si>
  <si>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</si>
  <si>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</si>
  <si>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</si>
  <si>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</si>
  <si>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</si>
  <si>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</si>
  <si>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</si>
  <si>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</si>
  <si>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</si>
  <si>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</si>
  <si>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</si>
  <si>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</si>
  <si>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</si>
  <si>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</si>
  <si>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</si>
  <si>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</si>
  <si>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</si>
  <si>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</si>
  <si>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</si>
  <si>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</si>
  <si>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</si>
  <si>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</si>
  <si>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</si>
  <si>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</si>
  <si>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</si>
  <si>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</si>
  <si>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</si>
  <si>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</si>
  <si>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</si>
  <si>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</si>
  <si>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</si>
  <si>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</si>
  <si>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</si>
  <si>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</si>
  <si>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</si>
  <si>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</si>
  <si>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</si>
  <si>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</si>
  <si>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</si>
  <si>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</si>
  <si>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</si>
  <si>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</si>
  <si>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</si>
  <si>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</si>
  <si>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</si>
  <si>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</si>
  <si>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</si>
  <si>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</si>
  <si>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</si>
  <si>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</si>
  <si>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</si>
  <si>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</si>
  <si>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</si>
  <si>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</si>
  <si>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</si>
  <si>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</si>
  <si>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</si>
  <si>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</si>
  <si>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</si>
  <si>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</si>
  <si>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</si>
  <si>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</si>
  <si>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</si>
  <si>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</si>
  <si>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</si>
  <si>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</si>
  <si>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</si>
  <si>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</si>
  <si>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</si>
  <si>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</si>
  <si>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</si>
  <si>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</si>
  <si>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</si>
  <si>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</si>
  <si>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</si>
  <si>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</si>
  <si>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</si>
  <si>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</si>
  <si>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</si>
  <si>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</si>
  <si>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</si>
  <si>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</si>
  <si>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</si>
  <si>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</si>
  <si>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</si>
  <si>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</si>
  <si>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</si>
  <si>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</si>
  <si>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</si>
  <si>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</si>
  <si>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</si>
  <si>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</si>
  <si>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</si>
  <si>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</si>
  <si>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</si>
  <si>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</si>
  <si>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</si>
  <si>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</si>
  <si>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</si>
  <si>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</si>
  <si>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</si>
  <si>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</si>
  <si>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</si>
  <si>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</si>
  <si>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</si>
  <si>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</si>
  <si>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</si>
  <si>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</si>
  <si>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</si>
  <si>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</si>
  <si>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</si>
  <si>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</si>
  <si>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</si>
  <si>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</si>
  <si>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</si>
  <si>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</si>
  <si>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</si>
  <si>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</si>
  <si>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</si>
  <si>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</si>
  <si>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</si>
  <si>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</si>
  <si>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</si>
  <si>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</si>
  <si>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</si>
  <si>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</si>
  <si>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</si>
  <si>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</si>
  <si>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</si>
  <si>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</si>
  <si>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</si>
  <si>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</si>
  <si>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</si>
  <si>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</si>
  <si>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</si>
  <si>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</si>
  <si>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</si>
  <si>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</si>
  <si>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</si>
  <si>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</si>
  <si>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</si>
  <si>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</si>
  <si>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</si>
  <si>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</si>
  <si>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</si>
  <si>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</si>
  <si>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</si>
  <si>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</si>
  <si>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</si>
  <si>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</si>
  <si>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</si>
  <si>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</si>
  <si>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</si>
  <si>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</si>
  <si>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</si>
  <si>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</si>
  <si>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</si>
  <si>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</si>
  <si>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</si>
  <si>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</si>
  <si>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</si>
  <si>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</si>
  <si>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</si>
  <si>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</si>
  <si>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</si>
  <si>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</si>
  <si>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</si>
  <si>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</si>
  <si>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</si>
  <si>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</si>
  <si>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</si>
  <si>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</si>
  <si>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</si>
  <si>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</si>
  <si>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</si>
  <si>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</si>
  <si>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</si>
  <si>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</si>
  <si>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</si>
  <si>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</si>
  <si>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</si>
  <si>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</si>
  <si>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</si>
  <si>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</si>
  <si>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</si>
  <si>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</si>
  <si>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</si>
  <si>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</si>
  <si>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</si>
  <si>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</si>
  <si>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</si>
  <si>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</si>
  <si>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</si>
  <si>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</si>
  <si>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</si>
  <si>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</si>
  <si>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</si>
  <si>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</si>
  <si>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</si>
  <si>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</si>
  <si>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</si>
  <si>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</si>
  <si>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</si>
  <si>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</si>
  <si>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</si>
  <si>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</si>
  <si>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</si>
  <si>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</si>
  <si>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</si>
  <si>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</si>
  <si>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</si>
  <si>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</si>
  <si>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</si>
  <si>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</si>
  <si>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</si>
  <si>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</si>
  <si>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</si>
  <si>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</si>
  <si>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</si>
  <si>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</si>
  <si>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</si>
  <si>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</si>
  <si>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</si>
  <si>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</si>
  <si>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</si>
  <si>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</si>
  <si>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</si>
  <si>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</si>
  <si>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</si>
  <si>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</si>
  <si>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</si>
  <si>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</si>
  <si>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</si>
  <si>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</si>
  <si>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</si>
  <si>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</si>
  <si>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</si>
  <si>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</si>
  <si>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</si>
  <si>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</si>
  <si>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</si>
  <si>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</si>
  <si>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</si>
  <si>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</si>
  <si>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</si>
  <si>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</si>
  <si>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</si>
  <si>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</si>
  <si>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</si>
  <si>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</si>
  <si>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</si>
  <si>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</si>
  <si>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</si>
  <si>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</si>
  <si>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</si>
  <si>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</si>
  <si>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</si>
  <si>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</si>
  <si>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</si>
  <si>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</si>
  <si>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</si>
  <si>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</si>
  <si>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</si>
  <si>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</si>
  <si>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</si>
  <si>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</si>
  <si>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</si>
  <si>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</si>
  <si>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</si>
  <si>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</si>
  <si>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</si>
  <si>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</si>
  <si>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</si>
  <si>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</si>
  <si>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</si>
  <si>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</si>
  <si>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</si>
  <si>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</si>
  <si>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</si>
  <si>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</si>
  <si>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</si>
  <si>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</si>
  <si>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</si>
  <si>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</si>
  <si>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</si>
  <si>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</si>
  <si>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</si>
  <si>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</si>
  <si>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</si>
  <si>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</si>
  <si>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</si>
  <si>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</si>
  <si>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</si>
  <si>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</si>
  <si>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</si>
  <si>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</si>
  <si>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</si>
  <si>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</si>
  <si>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</si>
  <si>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</si>
  <si>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</si>
  <si>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</si>
  <si>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</si>
  <si>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</si>
  <si>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</si>
  <si>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</si>
  <si>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</si>
  <si>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</si>
  <si>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</si>
  <si>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</si>
  <si>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</si>
  <si>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</si>
  <si>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</si>
  <si>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</si>
  <si>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</si>
  <si>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</si>
  <si>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</si>
  <si>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</si>
  <si>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</si>
  <si>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</si>
  <si>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</si>
  <si>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</si>
  <si>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</si>
  <si>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</si>
  <si>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</si>
  <si>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</si>
  <si>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</si>
  <si>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</si>
  <si>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</si>
  <si>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</si>
  <si>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</si>
  <si>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</si>
  <si>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</si>
  <si>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</si>
  <si>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</si>
  <si>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</si>
  <si>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</si>
  <si>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</si>
  <si>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</si>
  <si>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</si>
  <si>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</si>
  <si>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</si>
  <si>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</si>
  <si>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</si>
  <si>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</si>
  <si>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</si>
  <si>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</si>
  <si>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</si>
  <si>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</si>
  <si>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</si>
  <si>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</si>
  <si>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</si>
  <si>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</si>
  <si>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</si>
  <si>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</si>
  <si>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</si>
  <si>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</si>
  <si>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</si>
  <si>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</si>
  <si>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</si>
  <si>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</si>
  <si>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</si>
  <si>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</si>
  <si>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</si>
  <si>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</si>
  <si>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</si>
  <si>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</si>
  <si>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</si>
  <si>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</si>
  <si>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</si>
  <si>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</si>
  <si>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</si>
  <si>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</si>
  <si>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</si>
  <si>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</si>
  <si>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</si>
  <si>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</si>
  <si>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</si>
  <si>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</si>
  <si>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</si>
  <si>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</si>
  <si>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</si>
  <si>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</si>
  <si>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</si>
  <si>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</si>
  <si>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</si>
  <si>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</si>
  <si>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</si>
  <si>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</si>
  <si>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</si>
  <si>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</si>
  <si>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</si>
  <si>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</si>
  <si>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</si>
  <si>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</si>
  <si>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</si>
  <si>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</si>
  <si>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</si>
  <si>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</si>
  <si>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</si>
  <si>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</si>
  <si>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</si>
  <si>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</si>
  <si>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</si>
  <si>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</si>
  <si>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</si>
  <si>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</si>
  <si>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</si>
  <si>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</si>
  <si>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</si>
  <si>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</si>
  <si>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</si>
  <si>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</si>
  <si>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</si>
  <si>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</si>
  <si>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</si>
  <si>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</si>
  <si>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</si>
  <si>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</si>
  <si>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</si>
  <si>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</si>
  <si>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</si>
  <si>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</si>
  <si>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</si>
  <si>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</si>
  <si>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</si>
  <si>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</si>
  <si>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</si>
  <si>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</si>
  <si>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</si>
  <si>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</si>
  <si>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</si>
  <si>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</si>
  <si>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</si>
  <si>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</si>
  <si>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</si>
  <si>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</si>
  <si>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</si>
  <si>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</si>
  <si>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</si>
  <si>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</si>
  <si>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</si>
  <si>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</si>
  <si>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</si>
  <si>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</si>
  <si>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</si>
  <si>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</si>
  <si>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</si>
  <si>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</si>
  <si>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</si>
  <si>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</si>
  <si>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</si>
  <si>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</si>
  <si>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</si>
  <si>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</si>
  <si>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</si>
  <si>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</si>
  <si>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</si>
  <si>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</si>
  <si>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</si>
  <si>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</si>
  <si>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</si>
  <si>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</si>
  <si>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</si>
  <si>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</si>
  <si>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</si>
  <si>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</si>
  <si>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</si>
  <si>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</si>
  <si>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</si>
  <si>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</si>
  <si>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</si>
  <si>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</si>
  <si>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</si>
  <si>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</si>
  <si>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</si>
  <si>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</si>
  <si>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</si>
  <si>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</si>
  <si>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</si>
  <si>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</si>
  <si>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</si>
  <si>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</si>
  <si>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</si>
  <si>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</si>
  <si>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</si>
  <si>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</si>
  <si>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</si>
  <si>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</si>
  <si>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</si>
  <si>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</si>
  <si>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</si>
  <si>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</si>
  <si>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</si>
  <si>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</si>
  <si>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</si>
  <si>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</si>
  <si>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</si>
  <si>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</si>
  <si>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</si>
  <si>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</si>
  <si>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</si>
  <si>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</si>
  <si>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</si>
  <si>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</si>
  <si>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</si>
  <si>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</si>
  <si>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</si>
  <si>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</si>
  <si>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</si>
  <si>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</si>
  <si>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</si>
  <si>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</si>
  <si>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</si>
  <si>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</si>
  <si>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</si>
  <si>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</si>
  <si>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</si>
  <si>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</si>
  <si>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</si>
  <si>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</si>
  <si>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</si>
  <si>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</si>
  <si>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</si>
  <si>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</si>
  <si>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</si>
  <si>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</si>
  <si>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</si>
  <si>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</si>
  <si>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</si>
  <si>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</si>
  <si>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</si>
  <si>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</si>
  <si>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</si>
  <si>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</si>
  <si>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</si>
  <si>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</si>
  <si>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</si>
  <si>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</si>
  <si>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</si>
  <si>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</si>
  <si>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</si>
  <si>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</si>
  <si>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</si>
  <si>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</si>
  <si>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</si>
  <si>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</si>
  <si>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</si>
  <si>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</si>
  <si>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</si>
  <si>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</si>
  <si>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</si>
  <si>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</si>
  <si>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</si>
  <si>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</si>
  <si>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</si>
  <si>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</si>
  <si>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</si>
  <si>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</si>
  <si>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</si>
  <si>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</si>
  <si>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</si>
  <si>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</si>
  <si>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</si>
  <si>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</si>
  <si>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</si>
  <si>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</si>
  <si>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</si>
  <si>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</si>
  <si>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</si>
  <si>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</si>
  <si>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</si>
  <si>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</si>
  <si>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</si>
  <si>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</si>
  <si>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</si>
  <si>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</si>
  <si>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</si>
  <si>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</si>
  <si>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</si>
  <si>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</si>
  <si>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</si>
  <si>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</si>
  <si>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</si>
  <si>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</si>
  <si>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</si>
  <si>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</si>
  <si>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</si>
  <si>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</si>
  <si>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</si>
  <si>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</si>
  <si>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</si>
  <si>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</si>
  <si>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</si>
  <si>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</si>
  <si>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</si>
  <si>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</si>
  <si>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</si>
  <si>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</si>
  <si>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</si>
  <si>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</si>
  <si>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</si>
  <si>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</si>
  <si>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</si>
  <si>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</si>
  <si>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</si>
  <si>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</si>
  <si>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</si>
  <si>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</si>
  <si>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</si>
  <si>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</si>
  <si>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</si>
  <si>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</si>
  <si>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</si>
  <si>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</si>
  <si>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</si>
  <si>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</si>
  <si>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</si>
  <si>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</si>
  <si>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</si>
  <si>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</si>
  <si>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</si>
  <si>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</si>
  <si>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</si>
  <si>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</si>
  <si>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</si>
  <si>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</si>
  <si>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</si>
  <si>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</si>
  <si>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</si>
  <si>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</si>
  <si>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</si>
  <si>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</si>
  <si>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</si>
  <si>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</si>
  <si>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</si>
  <si>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</si>
  <si>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</si>
  <si>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</si>
  <si>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</si>
  <si>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</si>
  <si>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</si>
  <si>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</si>
  <si>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</si>
  <si>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</si>
  <si>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</si>
  <si>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</si>
  <si>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</si>
  <si>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</si>
  <si>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</si>
  <si>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</si>
  <si>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</si>
  <si>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</si>
  <si>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</si>
  <si>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</si>
  <si>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</si>
  <si>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</si>
  <si>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</si>
  <si>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</si>
  <si>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</si>
  <si>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</si>
  <si>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</si>
  <si>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</si>
  <si>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</si>
  <si>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</si>
  <si>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</si>
  <si>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</si>
  <si>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</si>
  <si>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</si>
  <si>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</si>
  <si>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</si>
  <si>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</si>
  <si>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</si>
  <si>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</si>
  <si>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</si>
  <si>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</si>
  <si>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</si>
  <si>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</si>
  <si>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</si>
  <si>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</si>
  <si>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</si>
  <si>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</si>
  <si>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</si>
  <si>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</si>
  <si>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</si>
  <si>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</si>
  <si>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</si>
  <si>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</si>
  <si>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</si>
  <si>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</si>
  <si>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</si>
  <si>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</si>
  <si>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</si>
  <si>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</si>
  <si>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</si>
  <si>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</si>
  <si>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</si>
  <si>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</si>
  <si>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</si>
  <si>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</si>
  <si>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</si>
  <si>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</si>
  <si>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</si>
  <si>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</si>
  <si>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</si>
  <si>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</si>
  <si>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</si>
  <si>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</si>
  <si>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</si>
  <si>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</si>
  <si>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</si>
  <si>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</si>
  <si>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</si>
  <si>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</si>
  <si>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</si>
  <si>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</si>
  <si>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</si>
  <si>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</si>
  <si>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</si>
  <si>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</si>
  <si>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</si>
  <si>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</si>
  <si>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</si>
  <si>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</si>
  <si>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</si>
  <si>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</si>
  <si>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</si>
  <si>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</si>
  <si>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</si>
  <si>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</si>
  <si>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</si>
  <si>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</si>
  <si>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</si>
  <si>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</si>
  <si>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</si>
  <si>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</si>
  <si>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</si>
  <si>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</si>
  <si>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</si>
  <si>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</si>
  <si>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</si>
  <si>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</si>
  <si>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</si>
  <si>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</si>
  <si>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</si>
  <si>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</si>
  <si>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</si>
  <si>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</si>
  <si>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</si>
  <si>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</si>
  <si>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</si>
  <si>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</si>
  <si>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</si>
  <si>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</si>
  <si>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</si>
  <si>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</si>
  <si>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</si>
  <si>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</si>
  <si>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</si>
  <si>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</si>
  <si>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</si>
  <si>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</si>
  <si>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</si>
  <si>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</si>
  <si>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</si>
  <si>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</si>
  <si>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</si>
  <si>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</si>
  <si>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</si>
  <si>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</si>
  <si>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</si>
  <si>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</si>
  <si>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</si>
  <si>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</si>
  <si>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</si>
  <si>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</si>
  <si>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</si>
  <si>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</si>
  <si>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</si>
  <si>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</si>
  <si>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</si>
  <si>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</si>
  <si>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</si>
  <si>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</si>
  <si>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</si>
  <si>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</si>
  <si>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</si>
  <si>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</si>
  <si>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</si>
  <si>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</si>
  <si>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</si>
  <si>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</si>
  <si>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</si>
  <si>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</si>
  <si>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</si>
  <si>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</si>
  <si>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</si>
  <si>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</si>
  <si>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</si>
  <si>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</si>
  <si>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</si>
  <si>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</si>
  <si>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</si>
  <si>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</si>
  <si>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</si>
  <si>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</si>
  <si>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</si>
  <si>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</si>
  <si>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</si>
  <si>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</si>
  <si>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</si>
  <si>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</si>
  <si>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</si>
  <si>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</si>
  <si>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</si>
  <si>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</si>
  <si>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</si>
  <si>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</si>
  <si>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</si>
  <si>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</si>
  <si>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</si>
  <si>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</si>
  <si>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</si>
  <si>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</si>
  <si>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</si>
  <si>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</si>
  <si>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</si>
  <si>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</si>
  <si>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</si>
  <si>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</si>
  <si>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</si>
  <si>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</si>
  <si>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</si>
  <si>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</si>
  <si>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</si>
  <si>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</si>
  <si>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</si>
  <si>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</si>
  <si>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</si>
  <si>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</si>
  <si>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</si>
  <si>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</si>
  <si>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</si>
  <si>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</si>
  <si>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</si>
  <si>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</si>
  <si>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</si>
  <si>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</si>
  <si>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</si>
  <si>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</si>
  <si>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</si>
  <si>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</si>
  <si>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</si>
  <si>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</si>
  <si>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</si>
  <si>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</si>
  <si>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</si>
  <si>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</si>
  <si>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</si>
  <si>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</si>
  <si>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</si>
  <si>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</si>
  <si>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</si>
  <si>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</si>
  <si>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</si>
  <si>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</si>
  <si>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</si>
  <si>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</si>
  <si>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</si>
  <si>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</si>
  <si>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</si>
  <si>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</si>
  <si>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</si>
  <si>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</si>
  <si>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</si>
  <si>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</si>
  <si>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</si>
  <si>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</si>
  <si>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</si>
  <si>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</si>
  <si>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</si>
  <si>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</si>
  <si>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</si>
  <si>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</si>
  <si>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</si>
  <si>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</si>
  <si>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</si>
  <si>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</si>
  <si>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</si>
  <si>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</si>
  <si>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</si>
  <si>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</si>
  <si>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</si>
  <si>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</si>
  <si>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</si>
  <si>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</si>
  <si>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</si>
  <si>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</si>
  <si>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</si>
  <si>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</si>
  <si>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</si>
  <si>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</si>
  <si>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</si>
  <si>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</si>
  <si>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</si>
  <si>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</si>
  <si>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</si>
  <si>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</si>
  <si>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</si>
  <si>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</si>
  <si>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</si>
  <si>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</si>
  <si>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</si>
  <si>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</si>
  <si>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</si>
  <si>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</si>
  <si>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</si>
  <si>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</si>
  <si>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</si>
  <si>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</si>
  <si>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</si>
  <si>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</si>
  <si>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</si>
  <si>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</si>
  <si>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</si>
  <si>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</si>
  <si>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</si>
  <si>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</si>
  <si>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</si>
  <si>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</si>
  <si>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</si>
  <si>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</si>
  <si>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</si>
  <si>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</si>
  <si>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</si>
  <si>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</si>
  <si>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</si>
  <si>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</si>
  <si>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</si>
  <si>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</si>
  <si>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</si>
  <si>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</si>
  <si>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</si>
  <si>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</si>
  <si>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</si>
  <si>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</si>
  <si>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</si>
  <si>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</si>
  <si>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</si>
  <si>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</si>
  <si>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</si>
  <si>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</si>
  <si>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</si>
  <si>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</si>
  <si>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</si>
  <si>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</si>
  <si>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</si>
  <si>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</si>
  <si>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</si>
  <si>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</si>
  <si>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</si>
  <si>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</si>
  <si>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</si>
  <si>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</si>
  <si>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</si>
  <si>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</si>
  <si>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</si>
  <si>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</si>
  <si>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</si>
  <si>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</si>
  <si>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</si>
  <si>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</si>
  <si>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</si>
  <si>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</si>
  <si>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</si>
  <si>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</si>
  <si>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</si>
  <si>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</si>
  <si>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</si>
  <si>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</si>
  <si>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</si>
  <si>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</si>
  <si>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</si>
  <si>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</si>
  <si>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</si>
  <si>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</si>
  <si>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</si>
  <si>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</si>
  <si>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</si>
  <si>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</si>
  <si>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</si>
  <si>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</si>
  <si>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</si>
  <si>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</si>
  <si>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</si>
  <si>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</si>
  <si>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</si>
  <si>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</si>
  <si>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</si>
  <si>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</si>
  <si>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</si>
  <si>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</si>
  <si>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</si>
  <si>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</si>
  <si>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</si>
  <si>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</si>
  <si>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</si>
  <si>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</si>
  <si>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</si>
  <si>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</si>
  <si>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</si>
  <si>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</si>
  <si>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</si>
  <si>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</si>
  <si>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</si>
  <si>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</si>
  <si>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</si>
  <si>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</si>
  <si>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</si>
  <si>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</si>
  <si>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</si>
  <si>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</si>
  <si>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</si>
  <si>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</si>
  <si>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</si>
  <si>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</si>
  <si>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</si>
  <si>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</si>
  <si>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</si>
  <si>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</si>
  <si>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</si>
  <si>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</si>
  <si>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</si>
  <si>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</si>
  <si>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</si>
  <si>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</si>
  <si>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</si>
  <si>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</si>
  <si>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</si>
  <si>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</si>
  <si>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</si>
  <si>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</si>
  <si>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</si>
  <si>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</si>
  <si>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</si>
  <si>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</si>
  <si>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</si>
  <si>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</si>
  <si>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</si>
  <si>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</si>
  <si>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</si>
  <si>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</si>
  <si>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</si>
  <si>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</si>
  <si>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</si>
  <si>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</si>
  <si>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</si>
  <si>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</si>
  <si>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</si>
  <si>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</si>
  <si>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</si>
  <si>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</si>
  <si>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</si>
  <si>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</si>
  <si>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</si>
  <si>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</si>
  <si>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</si>
  <si>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</si>
  <si>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</si>
  <si>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</si>
  <si>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</si>
  <si>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</si>
  <si>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</si>
  <si>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</si>
  <si>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</si>
  <si>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</si>
  <si>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</si>
  <si>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</si>
  <si>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</si>
  <si>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</si>
  <si>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</si>
  <si>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</si>
  <si>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</si>
  <si>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</si>
  <si>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</si>
  <si>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</si>
  <si>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</si>
  <si>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</si>
  <si>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</si>
  <si>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</si>
  <si>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</si>
  <si>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</si>
  <si>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</si>
  <si>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</si>
  <si>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</si>
  <si>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</si>
  <si>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</si>
  <si>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</si>
  <si>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</si>
  <si>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</si>
  <si>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</si>
  <si>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</si>
  <si>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</si>
  <si>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</si>
  <si>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</si>
  <si>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</si>
  <si>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</si>
  <si>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</si>
  <si>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</si>
  <si>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</si>
  <si>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</si>
  <si>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</si>
  <si>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</si>
  <si>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</si>
  <si>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</si>
  <si>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</si>
  <si>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</si>
  <si>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</si>
  <si>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</si>
  <si>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</si>
  <si>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</si>
  <si>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</si>
  <si>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</si>
  <si>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</si>
  <si>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</si>
  <si>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</si>
  <si>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</si>
  <si>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</si>
  <si>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</si>
  <si>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</si>
  <si>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</si>
  <si>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</si>
  <si>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</si>
  <si>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</si>
  <si>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</si>
  <si>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</si>
  <si>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</si>
  <si>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</si>
  <si>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</si>
  <si>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</si>
  <si>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</si>
  <si>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</si>
  <si>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</si>
  <si>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</si>
  <si>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</si>
  <si>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</si>
  <si>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</si>
  <si>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</si>
  <si>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</si>
  <si>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</si>
  <si>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</si>
  <si>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</si>
  <si>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</si>
  <si>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</si>
  <si>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</si>
  <si>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</si>
  <si>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</si>
  <si>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</si>
  <si>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</si>
  <si>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</si>
  <si>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</si>
  <si>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</si>
  <si>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</si>
  <si>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</si>
  <si>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</si>
  <si>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</si>
  <si>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</si>
  <si>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</si>
  <si>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</si>
  <si>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</si>
  <si>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</si>
  <si>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</si>
  <si>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</si>
  <si>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</si>
  <si>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</si>
  <si>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</si>
  <si>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</si>
  <si>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</si>
  <si>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</si>
  <si>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</si>
  <si>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</si>
  <si>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</si>
  <si>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</si>
  <si>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</si>
  <si>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</si>
  <si>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</si>
  <si>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</si>
  <si>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</si>
  <si>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</si>
  <si>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</si>
  <si>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</si>
  <si>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</si>
  <si>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</si>
  <si>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</si>
  <si>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</si>
  <si>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</si>
  <si>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</si>
  <si>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</si>
  <si>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</si>
  <si>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</si>
  <si>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</si>
  <si>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</si>
  <si>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</si>
  <si>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</si>
  <si>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</si>
  <si>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</si>
  <si>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</si>
  <si>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</si>
  <si>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</si>
  <si>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</si>
  <si>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</si>
  <si>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</si>
  <si>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</si>
  <si>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</si>
  <si>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</si>
  <si>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</si>
  <si>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</si>
  <si>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</si>
  <si>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</si>
  <si>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</si>
  <si>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</si>
  <si>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</si>
  <si>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</si>
  <si>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</si>
  <si>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</si>
  <si>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</si>
  <si>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</si>
  <si>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</si>
  <si>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</si>
  <si>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</si>
  <si>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</si>
  <si>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</si>
  <si>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</si>
  <si>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</si>
  <si>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</si>
  <si>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</si>
  <si>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</si>
  <si>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</si>
  <si>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</si>
  <si>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</si>
  <si>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</si>
  <si>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</si>
  <si>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</si>
  <si>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</si>
  <si>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</si>
  <si>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</si>
  <si>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</si>
  <si>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</si>
  <si>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</si>
  <si>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</si>
  <si>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</si>
  <si>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</si>
  <si>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</si>
  <si>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</si>
  <si>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</si>
  <si>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</si>
  <si>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</si>
  <si>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</si>
  <si>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</si>
  <si>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</si>
  <si>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</si>
  <si>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</si>
  <si>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</si>
  <si>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</si>
  <si>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</si>
  <si>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</si>
  <si>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</si>
  <si>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</si>
  <si>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</si>
  <si>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</si>
  <si>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</si>
  <si>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</si>
  <si>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</si>
  <si>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</si>
  <si>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</si>
  <si>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</si>
  <si>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</si>
  <si>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</si>
  <si>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</si>
  <si>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</si>
  <si>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</si>
  <si>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</si>
  <si>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</si>
  <si>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</si>
  <si>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</si>
  <si>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</si>
  <si>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</si>
  <si>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</si>
  <si>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</si>
  <si>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</si>
  <si>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</si>
  <si>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</si>
  <si>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</si>
  <si>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</si>
  <si>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</si>
  <si>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</si>
  <si>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</si>
  <si>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</si>
  <si>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</si>
  <si>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</si>
  <si>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</si>
  <si>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</si>
  <si>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</si>
  <si>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</si>
  <si>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</si>
  <si>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</si>
  <si>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</si>
  <si>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</si>
  <si>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</si>
  <si>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</si>
  <si>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</si>
  <si>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</si>
  <si>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</si>
  <si>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</si>
  <si>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</si>
  <si>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</si>
  <si>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</si>
  <si>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</si>
  <si>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</si>
  <si>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</si>
  <si>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</si>
  <si>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</si>
  <si>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</si>
  <si>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</si>
  <si>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</si>
  <si>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</si>
  <si>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</si>
  <si>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</si>
  <si>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</si>
  <si>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</si>
  <si>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</si>
  <si>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</si>
  <si>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</si>
  <si>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</si>
  <si>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</si>
  <si>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</si>
  <si>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</si>
  <si>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</si>
  <si>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</si>
  <si>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</si>
  <si>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</si>
  <si>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</si>
  <si>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</si>
  <si>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</si>
  <si>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</si>
  <si>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</si>
  <si>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</si>
  <si>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</si>
  <si>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</si>
  <si>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</si>
  <si>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</si>
  <si>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</si>
  <si>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</si>
  <si>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</si>
  <si>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</si>
  <si>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</si>
  <si>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</si>
  <si>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</si>
  <si>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</si>
  <si>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</si>
  <si>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</si>
  <si>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</si>
  <si>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</si>
  <si>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</si>
  <si>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</si>
  <si>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</si>
  <si>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</si>
  <si>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</si>
  <si>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</si>
  <si>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</si>
  <si>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</si>
  <si>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</si>
  <si>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</si>
  <si>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</si>
  <si>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</si>
  <si>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</si>
  <si>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</si>
  <si>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</si>
  <si>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</si>
  <si>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</si>
  <si>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</si>
  <si>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</si>
  <si>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</si>
  <si>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</si>
  <si>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</si>
  <si>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</si>
  <si>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</si>
  <si>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</si>
  <si>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</si>
  <si>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</si>
  <si>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</si>
  <si>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</si>
  <si>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</si>
  <si>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</si>
  <si>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</si>
  <si>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</si>
  <si>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</si>
  <si>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</si>
  <si>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</si>
  <si>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</si>
  <si>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</si>
  <si>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</si>
  <si>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</si>
  <si>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</si>
  <si>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</si>
  <si>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</si>
  <si>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</si>
  <si>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</si>
  <si>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</si>
  <si>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</si>
  <si>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</si>
  <si>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</si>
  <si>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</si>
  <si>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</si>
  <si>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</si>
  <si>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</si>
  <si>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</si>
  <si>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</si>
  <si>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</si>
  <si>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</si>
  <si>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</si>
  <si>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</si>
  <si>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</si>
  <si>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</si>
  <si>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</si>
  <si>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</si>
  <si>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</si>
  <si>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</si>
  <si>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</si>
  <si>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</si>
  <si>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</si>
  <si>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</si>
  <si>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</si>
  <si>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</si>
  <si>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</si>
  <si>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</si>
  <si>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</si>
  <si>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</si>
  <si>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</si>
  <si>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</si>
  <si>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</si>
  <si>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</si>
  <si>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</si>
  <si>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</si>
  <si>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</si>
  <si>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</si>
  <si>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</si>
  <si>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</si>
  <si>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</si>
  <si>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</si>
  <si>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</si>
  <si>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</si>
  <si>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</si>
  <si>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</si>
  <si>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</si>
  <si>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</si>
  <si>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</si>
  <si>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</si>
  <si>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</si>
  <si>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</si>
  <si>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</si>
  <si>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</si>
  <si>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</si>
  <si>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</si>
  <si>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</si>
  <si>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</si>
  <si>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</si>
  <si>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</si>
  <si>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</si>
  <si>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</si>
  <si>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</si>
  <si>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</si>
  <si>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</si>
  <si>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</si>
  <si>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</si>
  <si>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</si>
  <si>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</si>
  <si>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</si>
  <si>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</si>
  <si>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</si>
  <si>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</si>
  <si>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</si>
  <si>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</si>
  <si>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</si>
  <si>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</si>
  <si>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</si>
  <si>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</si>
  <si>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</si>
  <si>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</si>
  <si>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</si>
  <si>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</si>
  <si>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</si>
  <si>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</si>
  <si>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</si>
  <si>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</si>
  <si>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</si>
  <si>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</si>
  <si>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</si>
  <si>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</si>
  <si>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</si>
  <si>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</si>
  <si>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</si>
  <si>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</si>
  <si>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</si>
  <si>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</si>
  <si>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</si>
  <si>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</si>
  <si>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</si>
  <si>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</si>
  <si>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</si>
  <si>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</si>
  <si>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</si>
  <si>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</si>
  <si>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</si>
  <si>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</si>
  <si>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</si>
  <si>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</si>
  <si>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</si>
  <si>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</si>
  <si>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</si>
  <si>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</si>
  <si>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</si>
  <si>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</si>
  <si>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</si>
  <si>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</si>
  <si>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</si>
  <si>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</si>
  <si>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</si>
  <si>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</si>
  <si>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</si>
  <si>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</si>
  <si>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</si>
  <si>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</si>
  <si>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</si>
  <si>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</si>
  <si>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</si>
  <si>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</si>
  <si>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</si>
  <si>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</si>
  <si>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</si>
  <si>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</si>
  <si>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</si>
  <si>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</si>
  <si>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</si>
  <si>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</si>
  <si>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</si>
  <si>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</si>
  <si>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</si>
  <si>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</si>
  <si>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</si>
  <si>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</si>
  <si>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</si>
  <si>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</si>
  <si>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</si>
  <si>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</si>
  <si>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</si>
  <si>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</si>
  <si>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</si>
  <si>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</si>
  <si>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</si>
  <si>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</si>
  <si>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</si>
  <si>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</si>
  <si>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</si>
  <si>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</si>
  <si>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</si>
  <si>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</si>
  <si>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</si>
  <si>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</si>
  <si>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</si>
  <si>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</si>
  <si>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</si>
  <si>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</si>
  <si>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</si>
  <si>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</si>
  <si>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</si>
  <si>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</si>
  <si>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</si>
  <si>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</si>
  <si>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</si>
  <si>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</si>
  <si>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</si>
  <si>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</si>
  <si>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</si>
  <si>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</si>
  <si>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</si>
  <si>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</si>
  <si>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</si>
  <si>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</si>
  <si>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</si>
  <si>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</si>
  <si>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</si>
  <si>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</si>
  <si>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</si>
  <si>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</si>
  <si>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</si>
  <si>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</si>
  <si>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</si>
  <si>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</si>
  <si>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</si>
  <si>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</si>
  <si>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</si>
  <si>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</si>
  <si>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</si>
  <si>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</si>
  <si>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</si>
  <si>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</si>
  <si>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</si>
  <si>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</si>
  <si>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</si>
  <si>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</si>
  <si>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</si>
  <si>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</si>
  <si>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</si>
  <si>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</si>
  <si>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</si>
  <si>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</si>
  <si>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</si>
  <si>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</si>
  <si>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</si>
  <si>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</si>
  <si>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</si>
  <si>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</si>
  <si>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</si>
  <si>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</si>
  <si>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</si>
  <si>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</si>
  <si>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</si>
  <si>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</si>
  <si>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</si>
  <si>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</si>
  <si>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</si>
  <si>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</si>
  <si>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</si>
  <si>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</si>
  <si>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</si>
  <si>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</si>
  <si>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</si>
  <si>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</si>
  <si>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</si>
  <si>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</si>
  <si>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</si>
  <si>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</si>
  <si>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</si>
  <si>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</si>
  <si>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</si>
  <si>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</si>
  <si>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</si>
  <si>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</si>
  <si>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</si>
  <si>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</si>
  <si>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</si>
  <si>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</si>
  <si>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</si>
  <si>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</si>
  <si>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</si>
  <si>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</si>
  <si>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</si>
  <si>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</si>
  <si>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</si>
  <si>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</si>
  <si>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</si>
  <si>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</si>
  <si>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</si>
  <si>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</si>
  <si>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</si>
  <si>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</si>
  <si>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</si>
  <si>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</si>
  <si>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</si>
  <si>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</si>
  <si>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</si>
  <si>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</si>
  <si>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</si>
  <si>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</si>
  <si>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</si>
  <si>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</si>
  <si>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</si>
  <si>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</si>
  <si>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</si>
  <si>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</si>
  <si>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</si>
  <si>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</si>
  <si>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</si>
  <si>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</si>
  <si>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</si>
  <si>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</si>
  <si>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</si>
  <si>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</si>
  <si>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</si>
  <si>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</si>
  <si>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</si>
  <si>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</si>
  <si>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</si>
  <si>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</si>
  <si>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</si>
  <si>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</si>
  <si>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</si>
  <si>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</si>
  <si>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</si>
  <si>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</si>
  <si>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</si>
  <si>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</si>
  <si>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</si>
  <si>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</si>
  <si>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</si>
  <si>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</si>
  <si>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</si>
  <si>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</si>
  <si>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</si>
  <si>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</si>
  <si>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</si>
  <si>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</si>
  <si>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</si>
  <si>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</si>
  <si>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</si>
  <si>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</si>
  <si>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</si>
  <si>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</si>
  <si>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</si>
  <si>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</si>
  <si>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</si>
  <si>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</si>
  <si>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</si>
  <si>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</si>
  <si>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</si>
  <si>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</si>
  <si>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</si>
  <si>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</si>
  <si>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</si>
  <si>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</si>
  <si>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</si>
  <si>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</si>
  <si>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</si>
  <si>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</si>
  <si>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</si>
  <si>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</si>
  <si>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</si>
  <si>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</si>
  <si>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</si>
  <si>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</si>
  <si>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</si>
  <si>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</si>
  <si>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</si>
  <si>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</si>
  <si>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</si>
  <si>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</si>
  <si>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</si>
  <si>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</si>
  <si>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</si>
  <si>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</si>
  <si>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</si>
  <si>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</si>
  <si>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</si>
  <si>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</si>
  <si>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</si>
  <si>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</si>
  <si>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</si>
  <si>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</si>
  <si>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</si>
  <si>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</si>
  <si>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</si>
  <si>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</si>
  <si>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</si>
  <si>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</si>
  <si>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</si>
  <si>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</si>
  <si>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</si>
  <si>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</si>
  <si>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</si>
  <si>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</si>
  <si>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</si>
  <si>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</si>
  <si>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</si>
  <si>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</si>
  <si>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</si>
  <si>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</si>
  <si>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</si>
  <si>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</si>
  <si>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</si>
  <si>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</si>
  <si>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</si>
  <si>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</si>
  <si>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</si>
  <si>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</si>
  <si>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</si>
  <si>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</si>
  <si>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</si>
  <si>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</si>
  <si>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</si>
  <si>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</si>
  <si>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</si>
  <si>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</si>
  <si>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</si>
  <si>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</si>
  <si>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</si>
  <si>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</si>
  <si>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</si>
  <si>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</si>
  <si>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</si>
  <si>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</si>
  <si>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</si>
  <si>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</si>
  <si>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</si>
  <si>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</si>
  <si>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</si>
  <si>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</si>
  <si>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</si>
  <si>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</si>
  <si>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</si>
  <si>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</si>
  <si>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</si>
  <si>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</si>
  <si>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</si>
  <si>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</si>
  <si>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</si>
  <si>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</si>
  <si>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</si>
  <si>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</si>
  <si>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</si>
  <si>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</si>
  <si>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</si>
  <si>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</si>
  <si>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</si>
  <si>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</si>
  <si>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</si>
  <si>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</si>
  <si>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</si>
  <si>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</si>
  <si>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</si>
  <si>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</si>
  <si>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</si>
  <si>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</si>
  <si>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</si>
  <si>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</si>
  <si>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</si>
  <si>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</si>
  <si>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</si>
  <si>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</si>
  <si>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</si>
  <si>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</si>
  <si>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</si>
  <si>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</si>
  <si>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</si>
  <si>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</si>
  <si>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</si>
  <si>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</si>
  <si>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</si>
  <si>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</si>
  <si>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</si>
  <si>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</si>
  <si>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</si>
  <si>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</si>
  <si>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</si>
  <si>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</si>
  <si>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</si>
  <si>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</si>
  <si>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</si>
  <si>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</si>
  <si>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</si>
  <si>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</si>
  <si>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</si>
  <si>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</si>
  <si>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</si>
  <si>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</si>
  <si>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</si>
  <si>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</si>
  <si>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</si>
  <si>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</si>
  <si>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</si>
  <si>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</si>
  <si>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</si>
  <si>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</si>
  <si>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</si>
  <si>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</si>
  <si>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</si>
  <si>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</si>
  <si>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</si>
  <si>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</si>
  <si>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</si>
  <si>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</si>
  <si>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</si>
  <si>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</si>
  <si>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</si>
  <si>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</si>
  <si>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</si>
  <si>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</si>
  <si>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</si>
  <si>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</si>
  <si>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</si>
  <si>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</si>
  <si>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</si>
  <si>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</si>
  <si>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</si>
  <si>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</si>
  <si>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</si>
  <si>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</si>
  <si>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</si>
  <si>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</si>
  <si>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</si>
  <si>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</si>
  <si>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</si>
  <si>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</si>
  <si>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</si>
  <si>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</si>
  <si>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</si>
  <si>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</si>
  <si>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</si>
  <si>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</si>
  <si>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</si>
  <si>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</si>
  <si>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</si>
  <si>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</si>
  <si>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</si>
  <si>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</si>
  <si>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</si>
  <si>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</si>
  <si>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</si>
  <si>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</si>
  <si>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</si>
  <si>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</si>
  <si>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</si>
  <si>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</si>
  <si>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</si>
  <si>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</si>
  <si>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</si>
  <si>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</si>
  <si>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</si>
  <si>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</si>
  <si>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</si>
  <si>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</si>
  <si>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</si>
  <si>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</si>
  <si>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</si>
  <si>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</si>
  <si>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</si>
  <si>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</si>
  <si>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</si>
  <si>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</si>
  <si>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</si>
  <si>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</si>
  <si>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</si>
  <si>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</si>
  <si>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</si>
  <si>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</si>
  <si>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</si>
  <si>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</si>
  <si>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</si>
  <si>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</si>
  <si>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</si>
  <si>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</si>
  <si>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</si>
  <si>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</si>
  <si>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</si>
  <si>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</si>
  <si>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</si>
  <si>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</si>
  <si>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</si>
  <si>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</si>
  <si>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</si>
  <si>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</si>
  <si>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</si>
  <si>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</si>
  <si>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</si>
  <si>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</si>
  <si>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</si>
  <si>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</si>
  <si>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</si>
  <si>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</si>
  <si>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</si>
  <si>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</si>
  <si>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</si>
  <si>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</si>
  <si>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</si>
  <si>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</si>
  <si>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</si>
  <si>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</si>
  <si>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</si>
  <si>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</si>
  <si>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</si>
  <si>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</si>
  <si>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</si>
  <si>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</si>
  <si>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</si>
  <si>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</si>
  <si>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</si>
  <si>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</si>
  <si>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</si>
  <si>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</si>
  <si>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</si>
  <si>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</si>
  <si>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</si>
  <si>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</si>
  <si>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</si>
  <si>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</si>
  <si>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</si>
  <si>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</si>
  <si>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</si>
  <si>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</si>
  <si>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</si>
  <si>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</si>
  <si>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</si>
  <si>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</si>
  <si>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</si>
  <si>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</si>
  <si>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</si>
  <si>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</si>
  <si>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</si>
  <si>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</si>
  <si>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</si>
  <si>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</si>
  <si>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</si>
  <si>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</si>
  <si>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</si>
  <si>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</si>
  <si>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</si>
  <si>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</si>
  <si>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</si>
  <si>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</si>
  <si>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</si>
  <si>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</si>
  <si>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</si>
  <si>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</si>
  <si>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</si>
  <si>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</si>
  <si>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</si>
  <si>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</si>
  <si>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</si>
  <si>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</si>
  <si>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</si>
  <si>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</si>
  <si>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</si>
  <si>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</si>
  <si>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</si>
  <si>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</si>
  <si>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</si>
  <si>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</si>
  <si>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</si>
  <si>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</si>
  <si>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</si>
  <si>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</si>
  <si>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</si>
  <si>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</si>
  <si>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</si>
  <si>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</si>
  <si>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</si>
  <si>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</si>
  <si>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</si>
  <si>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</si>
  <si>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</si>
  <si>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</si>
  <si>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</si>
  <si>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</si>
  <si>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</si>
  <si>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</si>
  <si>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</si>
  <si>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</si>
  <si>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</si>
  <si>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</si>
  <si>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</si>
  <si>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</si>
  <si>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</si>
  <si>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</si>
  <si>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</si>
  <si>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</si>
  <si>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</si>
  <si>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</si>
  <si>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</si>
  <si>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</si>
  <si>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</si>
  <si>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</si>
  <si>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</si>
  <si>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</si>
  <si>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</si>
  <si>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</si>
  <si>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</si>
  <si>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</si>
  <si>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</si>
  <si>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</si>
  <si>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</si>
  <si>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</si>
  <si>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</si>
  <si>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</si>
  <si>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</si>
  <si>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</si>
  <si>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</si>
  <si>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</si>
  <si>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</si>
  <si>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</si>
  <si>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</si>
  <si>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</si>
  <si>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</si>
  <si>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</si>
  <si>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</si>
  <si>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</si>
  <si>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</si>
  <si>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</si>
  <si>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</si>
  <si>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</si>
  <si>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</si>
  <si>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</si>
  <si>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</si>
  <si>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</si>
  <si>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</si>
  <si>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</si>
  <si>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</si>
  <si>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</si>
  <si>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</si>
  <si>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</si>
  <si>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</si>
  <si>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</si>
  <si>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</si>
  <si>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</si>
  <si>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</si>
  <si>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</si>
  <si>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</si>
  <si>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</si>
  <si>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</si>
  <si>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</si>
  <si>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</si>
  <si>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</si>
  <si>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</si>
  <si>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</si>
  <si>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</si>
  <si>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</si>
  <si>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</si>
  <si>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</si>
  <si>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</si>
  <si>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</si>
  <si>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</si>
  <si>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</si>
  <si>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</si>
  <si>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</si>
  <si>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</si>
  <si>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</si>
  <si>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</si>
  <si>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</si>
  <si>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</si>
  <si>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</si>
  <si>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</si>
  <si>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</si>
  <si>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</si>
  <si>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</si>
  <si>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</si>
  <si>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</si>
  <si>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</si>
  <si>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</si>
  <si>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</si>
  <si>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</si>
  <si>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</si>
  <si>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</si>
  <si>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</si>
  <si>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</si>
  <si>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</si>
  <si>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</si>
  <si>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</si>
  <si>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</si>
  <si>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</si>
  <si>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</si>
  <si>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</si>
  <si>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</si>
  <si>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</si>
  <si>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</si>
  <si>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</si>
  <si>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</si>
  <si>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</si>
  <si>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</si>
  <si>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</si>
  <si>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</si>
  <si>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</si>
  <si>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</si>
  <si>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</si>
  <si>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</si>
  <si>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</si>
  <si>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</si>
  <si>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</si>
  <si>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</si>
  <si>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</si>
  <si>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</si>
  <si>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</si>
  <si>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</si>
  <si>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</si>
  <si>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</si>
  <si>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</si>
  <si>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</si>
  <si>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</si>
  <si>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</si>
  <si>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</si>
  <si>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</si>
  <si>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</si>
  <si>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</si>
  <si>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</si>
  <si>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</si>
  <si>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</si>
  <si>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</si>
  <si>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</si>
  <si>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</si>
  <si>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</si>
  <si>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</si>
  <si>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</si>
  <si>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</si>
  <si>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</si>
  <si>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</si>
  <si>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</si>
  <si>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</si>
  <si>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</si>
  <si>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</si>
  <si>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</si>
  <si>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</si>
  <si>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</si>
  <si>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</si>
  <si>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</si>
  <si>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</si>
  <si>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</si>
  <si>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</si>
  <si>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</si>
  <si>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</si>
  <si>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</si>
  <si>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</si>
  <si>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</si>
  <si>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</si>
  <si>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</si>
  <si>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</si>
  <si>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</si>
  <si>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</si>
  <si>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</si>
  <si>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</si>
  <si>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</si>
  <si>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</si>
  <si>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</si>
  <si>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</si>
  <si>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</si>
  <si>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</si>
  <si>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</si>
  <si>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</si>
  <si>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</si>
  <si>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</si>
  <si>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</si>
  <si>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</si>
  <si>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</si>
  <si>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</si>
  <si>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</si>
  <si>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</si>
  <si>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</si>
  <si>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</si>
  <si>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</si>
  <si>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</si>
  <si>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</si>
  <si>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</si>
  <si>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</si>
  <si>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</si>
  <si>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</si>
  <si>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</si>
  <si>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</si>
  <si>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</si>
  <si>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</si>
  <si>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</si>
  <si>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</si>
  <si>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</si>
  <si>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</si>
  <si>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</si>
  <si>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</si>
  <si>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</si>
  <si>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</si>
  <si>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</si>
  <si>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</si>
  <si>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</si>
  <si>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</si>
  <si>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</si>
  <si>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</si>
  <si>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</si>
  <si>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</si>
  <si>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</si>
  <si>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</si>
  <si>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</si>
  <si>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</si>
  <si>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</si>
  <si>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</si>
  <si>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</si>
  <si>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</si>
  <si>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</si>
  <si>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</si>
  <si>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</si>
  <si>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</si>
  <si>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</si>
  <si>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</si>
  <si>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</si>
  <si>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</si>
  <si>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</si>
  <si>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</si>
  <si>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</si>
  <si>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</si>
  <si>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</si>
  <si>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</si>
  <si>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</si>
  <si>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</si>
  <si>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</si>
  <si>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</si>
  <si>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</si>
  <si>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</si>
  <si>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</si>
  <si>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</si>
  <si>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</si>
  <si>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</si>
  <si>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</si>
  <si>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</si>
  <si>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</si>
  <si>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</si>
  <si>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</si>
  <si>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</si>
  <si>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</si>
  <si>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</si>
  <si>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</si>
  <si>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</si>
  <si>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</si>
  <si>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</si>
  <si>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</si>
  <si>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</si>
  <si>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</si>
  <si>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</si>
  <si>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</si>
  <si>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</si>
  <si>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</si>
  <si>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</si>
  <si>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</si>
  <si>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</si>
  <si>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</si>
  <si>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</si>
  <si>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</si>
  <si>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</si>
  <si>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</si>
  <si>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</si>
  <si>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</si>
  <si>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</si>
  <si>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</si>
  <si>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</si>
  <si>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</si>
  <si>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</si>
  <si>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</si>
  <si>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</si>
  <si>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</si>
  <si>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</si>
  <si>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</si>
  <si>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</si>
  <si>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</si>
  <si>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</si>
  <si>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</si>
  <si>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</si>
  <si>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</si>
  <si>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</si>
  <si>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</si>
  <si>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</si>
  <si>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</si>
  <si>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</si>
  <si>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</si>
  <si>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</si>
  <si>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</si>
  <si>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</si>
  <si>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</si>
  <si>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</si>
  <si>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</si>
  <si>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</si>
  <si>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</si>
  <si>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</si>
  <si>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</si>
  <si>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</si>
  <si>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</si>
  <si>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</si>
  <si>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</si>
  <si>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</si>
  <si>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</si>
  <si>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</si>
  <si>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</si>
  <si>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</si>
  <si>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</si>
  <si>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</si>
  <si>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</si>
  <si>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</si>
  <si>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</si>
  <si>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</si>
  <si>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</si>
  <si>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</si>
  <si>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</si>
  <si>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</si>
  <si>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</si>
  <si>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</si>
  <si>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</si>
  <si>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</si>
  <si>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</si>
  <si>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</si>
  <si>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</si>
  <si>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</si>
  <si>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</si>
  <si>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</si>
  <si>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</si>
  <si>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</si>
  <si>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</si>
  <si>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</si>
  <si>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</si>
  <si>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</si>
  <si>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</si>
  <si>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</si>
  <si>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</si>
  <si>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</si>
  <si>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</si>
  <si>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</si>
  <si>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</si>
  <si>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</si>
  <si>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</si>
  <si>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</si>
  <si>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</si>
  <si>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</si>
  <si>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</si>
  <si>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</si>
  <si>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</si>
  <si>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</si>
  <si>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</si>
  <si>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</si>
  <si>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</si>
  <si>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</si>
  <si>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</si>
  <si>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</si>
  <si>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</si>
  <si>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</si>
  <si>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</si>
  <si>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</si>
  <si>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</si>
  <si>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</si>
  <si>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</si>
  <si>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</si>
  <si>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</si>
  <si>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</si>
  <si>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</si>
  <si>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</si>
  <si>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</si>
  <si>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</si>
  <si>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</si>
  <si>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</si>
  <si>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</si>
  <si>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</si>
  <si>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</si>
  <si>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</si>
  <si>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</si>
  <si>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</si>
  <si>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</si>
  <si>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</si>
  <si>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</si>
  <si>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</si>
  <si>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</si>
  <si>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</si>
  <si>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</si>
  <si>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</si>
  <si>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</si>
  <si>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</si>
  <si>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</si>
  <si>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</si>
  <si>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</si>
  <si>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</si>
  <si>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</si>
  <si>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</si>
  <si>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</si>
  <si>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</si>
  <si>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</si>
  <si>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</si>
  <si>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</si>
  <si>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</si>
  <si>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</si>
  <si>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</si>
  <si>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</si>
  <si>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</si>
  <si>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</si>
  <si>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</si>
  <si>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</si>
  <si>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</si>
  <si>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</si>
  <si>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</si>
  <si>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</si>
  <si>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</si>
  <si>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</si>
  <si>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</si>
  <si>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</si>
  <si>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</si>
  <si>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</si>
  <si>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</si>
  <si>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</si>
  <si>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</si>
  <si>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</si>
  <si>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</si>
  <si>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</si>
  <si>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</si>
  <si>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</si>
  <si>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</si>
  <si>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</si>
  <si>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</si>
  <si>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</si>
  <si>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</si>
  <si>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</si>
  <si>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</si>
  <si>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</si>
  <si>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</si>
  <si>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</si>
  <si>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</si>
  <si>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</si>
  <si>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</si>
  <si>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</si>
  <si>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</si>
  <si>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</si>
  <si>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</si>
  <si>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</si>
  <si>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</si>
  <si>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</si>
  <si>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</si>
  <si>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</si>
  <si>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</si>
  <si>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</si>
  <si>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</si>
  <si>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</si>
  <si>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</si>
  <si>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</si>
  <si>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</si>
  <si>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</si>
  <si>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</si>
  <si>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</si>
  <si>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</si>
  <si>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</si>
  <si>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</si>
  <si>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</si>
  <si>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</si>
  <si>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</si>
  <si>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</si>
  <si>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</si>
  <si>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</si>
  <si>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</si>
  <si>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</si>
  <si>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</si>
  <si>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</si>
  <si>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</si>
  <si>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</si>
  <si>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</si>
  <si>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</si>
  <si>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</si>
  <si>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</si>
  <si>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</si>
  <si>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</si>
  <si>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</si>
  <si>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</si>
  <si>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</si>
  <si>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</si>
  <si>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</si>
  <si>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</si>
  <si>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</si>
  <si>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</si>
  <si>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</si>
  <si>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</si>
  <si>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</si>
  <si>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</si>
  <si>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</si>
  <si>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</si>
  <si>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</si>
  <si>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</si>
  <si>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</si>
  <si>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</si>
  <si>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</si>
  <si>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</si>
  <si>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</si>
  <si>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</si>
  <si>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</si>
  <si>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</si>
  <si>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</si>
  <si>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</si>
  <si>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</si>
  <si>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</si>
  <si>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</si>
  <si>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</si>
  <si>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</si>
  <si>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</si>
  <si>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</si>
  <si>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</si>
  <si>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</si>
  <si>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</si>
  <si>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</si>
  <si>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</si>
  <si>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</si>
  <si>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</si>
  <si>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</si>
  <si>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</si>
  <si>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</si>
  <si>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</si>
  <si>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</si>
  <si>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</si>
  <si>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</si>
  <si>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</si>
  <si>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</si>
  <si>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</si>
  <si>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</si>
  <si>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</si>
  <si>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</si>
  <si>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</si>
  <si>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</si>
  <si>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</si>
  <si>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</si>
  <si>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</si>
  <si>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</si>
  <si>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</si>
  <si>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</si>
  <si>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</si>
  <si>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</si>
  <si>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</si>
  <si>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</si>
  <si>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</si>
  <si>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</si>
  <si>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</si>
  <si>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</si>
  <si>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</si>
  <si>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</si>
  <si>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</si>
  <si>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</si>
  <si>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</si>
  <si>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</si>
  <si>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</si>
  <si>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</si>
  <si>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</si>
  <si>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</si>
  <si>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</si>
  <si>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</si>
  <si>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</si>
  <si>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</si>
  <si>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</si>
  <si>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</si>
  <si>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</si>
  <si>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</si>
  <si>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</si>
  <si>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</si>
  <si>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</si>
  <si>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</si>
  <si>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</si>
  <si>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</si>
  <si>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</si>
  <si>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</si>
  <si>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</si>
  <si>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</si>
  <si>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</si>
  <si>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</si>
  <si>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</si>
  <si>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</si>
  <si>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</si>
  <si>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</si>
  <si>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</si>
  <si>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</si>
  <si>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</si>
  <si>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</si>
  <si>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</si>
  <si>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</si>
  <si>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</si>
  <si>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</si>
  <si>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</si>
  <si>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</si>
  <si>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</si>
  <si>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</si>
  <si>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</si>
  <si>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</si>
  <si>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</si>
  <si>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</si>
  <si>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</si>
  <si>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</si>
  <si>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</si>
  <si>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</si>
  <si>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</si>
  <si>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</si>
  <si>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</si>
  <si>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</si>
  <si>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</si>
  <si>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</si>
  <si>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</si>
  <si>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</si>
  <si>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</si>
  <si>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</si>
  <si>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</si>
  <si>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</si>
  <si>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</si>
  <si>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</si>
  <si>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</si>
  <si>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</si>
  <si>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</si>
  <si>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</si>
  <si>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</si>
  <si>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</si>
  <si>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</si>
  <si>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</si>
  <si>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</si>
  <si>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</si>
  <si>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</si>
  <si>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</si>
  <si>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</si>
  <si>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</si>
  <si>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</si>
  <si>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</si>
  <si>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</si>
  <si>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</si>
  <si>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</si>
  <si>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</si>
  <si>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</si>
  <si>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</si>
  <si>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</si>
  <si>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</si>
  <si>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</si>
  <si>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</si>
  <si>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</si>
  <si>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</si>
  <si>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</si>
  <si>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</si>
  <si>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</si>
  <si>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</si>
  <si>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</si>
  <si>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</si>
  <si>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</si>
  <si>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</si>
  <si>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</si>
  <si>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</si>
  <si>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</si>
  <si>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</si>
  <si>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</si>
  <si>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</si>
  <si>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</si>
  <si>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</si>
  <si>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</si>
  <si>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</si>
  <si>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</si>
  <si>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</si>
  <si>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</si>
  <si>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</si>
  <si>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</si>
  <si>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</si>
  <si>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</si>
  <si>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</si>
  <si>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</si>
  <si>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</si>
  <si>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</si>
  <si>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</si>
  <si>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</si>
  <si>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</si>
  <si>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</si>
  <si>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</si>
  <si>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</si>
  <si>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</si>
  <si>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</si>
  <si>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</si>
  <si>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</si>
  <si>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</si>
  <si>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</si>
  <si>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</si>
  <si>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</si>
  <si>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</si>
  <si>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</si>
  <si>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</si>
  <si>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</si>
  <si>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</si>
  <si>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</si>
  <si>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</si>
  <si>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</si>
  <si>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</si>
  <si>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</si>
  <si>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</si>
  <si>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</si>
  <si>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</si>
  <si>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</si>
  <si>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</si>
  <si>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</si>
  <si>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</si>
  <si>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</si>
  <si>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</si>
  <si>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</si>
  <si>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</si>
  <si>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</si>
  <si>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</si>
  <si>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</si>
  <si>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</si>
  <si>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</si>
  <si>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</si>
  <si>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</si>
  <si>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</si>
  <si>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</si>
  <si>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</si>
  <si>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</si>
  <si>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</si>
  <si>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</si>
  <si>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</si>
  <si>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</si>
  <si>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</si>
  <si>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</si>
  <si>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</si>
  <si>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</si>
  <si>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</si>
  <si>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</si>
  <si>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</si>
  <si>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</si>
  <si>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</si>
  <si>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</si>
  <si>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</si>
  <si>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</si>
  <si>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</si>
  <si>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</si>
  <si>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</si>
  <si>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</si>
  <si>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</si>
  <si>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</si>
  <si>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</si>
  <si>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</si>
  <si>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</si>
  <si>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</si>
  <si>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</si>
  <si>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</si>
  <si>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</si>
  <si>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</si>
  <si>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</si>
  <si>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</si>
  <si>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</si>
  <si>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</si>
  <si>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</si>
  <si>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</si>
  <si>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</si>
  <si>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</si>
  <si>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</si>
  <si>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</si>
  <si>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</si>
  <si>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</si>
  <si>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</si>
  <si>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</si>
  <si>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</si>
  <si>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</si>
  <si>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</si>
  <si>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</si>
  <si>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</si>
  <si>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</si>
  <si>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</si>
  <si>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</si>
  <si>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</si>
  <si>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</si>
  <si>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</si>
  <si>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</si>
  <si>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</si>
  <si>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</si>
  <si>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</si>
  <si>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</si>
  <si>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</si>
  <si>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</si>
  <si>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</si>
  <si>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</si>
  <si>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</si>
  <si>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</si>
  <si>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</si>
  <si>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</si>
  <si>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</si>
  <si>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</si>
  <si>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</si>
  <si>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</si>
  <si>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</si>
  <si>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</si>
  <si>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</si>
  <si>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</si>
  <si>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</si>
  <si>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</si>
  <si>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</si>
  <si>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</si>
  <si>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</si>
  <si>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</si>
  <si>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</si>
  <si>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</si>
  <si>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</si>
  <si>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</si>
  <si>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</si>
  <si>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</si>
  <si>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</si>
  <si>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</si>
  <si>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</si>
  <si>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</si>
  <si>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</si>
  <si>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</si>
  <si>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</si>
  <si>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</si>
  <si>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</si>
  <si>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</si>
  <si>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</si>
  <si>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</si>
  <si>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</si>
  <si>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</si>
  <si>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</si>
  <si>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</si>
  <si>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</si>
  <si>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</si>
  <si>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</si>
  <si>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</si>
  <si>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</si>
  <si>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</si>
  <si>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</si>
  <si>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</si>
  <si>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</si>
  <si>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</si>
  <si>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</si>
  <si>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</si>
  <si>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</si>
  <si>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</si>
  <si>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</si>
  <si>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</si>
  <si>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</si>
  <si>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</si>
  <si>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</si>
  <si>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</si>
  <si>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</si>
  <si>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</si>
  <si>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</si>
  <si>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</si>
  <si>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</si>
  <si>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</si>
  <si>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</si>
  <si>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</si>
  <si>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</si>
  <si>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</si>
  <si>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</si>
  <si>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</si>
  <si>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</si>
  <si>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</si>
  <si>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</si>
  <si>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</si>
  <si>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</si>
  <si>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</si>
  <si>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</si>
  <si>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</si>
  <si>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</si>
  <si>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</si>
  <si>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</si>
  <si>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</si>
  <si>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</si>
  <si>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</si>
  <si>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</si>
  <si>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</si>
  <si>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</si>
  <si>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</si>
  <si>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</si>
  <si>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</si>
  <si>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</si>
  <si>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</si>
  <si>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</si>
  <si>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</si>
  <si>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</si>
  <si>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</si>
  <si>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</si>
  <si>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</si>
  <si>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</si>
  <si>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</si>
  <si>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</si>
  <si>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</si>
  <si>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</si>
  <si>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</si>
  <si>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</si>
  <si>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</si>
  <si>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</si>
  <si>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</si>
  <si>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</si>
  <si>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</si>
  <si>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</si>
  <si>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</si>
  <si>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</si>
  <si>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</si>
  <si>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</si>
  <si>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</si>
  <si>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</si>
  <si>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</si>
  <si>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</si>
  <si>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</si>
  <si>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</si>
  <si>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</si>
  <si>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</si>
  <si>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</si>
  <si>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</si>
  <si>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</si>
  <si>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</si>
  <si>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</si>
  <si>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</si>
  <si>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</si>
  <si>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</si>
  <si>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</si>
  <si>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</si>
  <si>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</si>
  <si>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</si>
  <si>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</si>
  <si>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</si>
  <si>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</si>
  <si>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</si>
  <si>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</si>
  <si>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</si>
  <si>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</si>
  <si>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</si>
  <si>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</si>
  <si>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</si>
  <si>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</si>
  <si>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</si>
  <si>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</si>
  <si>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</si>
  <si>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</si>
  <si>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</si>
  <si>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</si>
  <si>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</si>
  <si>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</si>
  <si>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</si>
  <si>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</si>
  <si>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</si>
  <si>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</si>
  <si>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</si>
  <si>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</si>
  <si>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</si>
  <si>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</si>
  <si>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</si>
  <si>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</si>
  <si>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</si>
  <si>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</si>
  <si>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</si>
  <si>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</si>
  <si>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</si>
  <si>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</si>
  <si>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</si>
  <si>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</si>
  <si>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</si>
  <si>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</si>
  <si>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</si>
  <si>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</si>
  <si>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</si>
  <si>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</si>
  <si>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</si>
  <si>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</si>
  <si>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</si>
  <si>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</si>
  <si>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</si>
  <si>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</si>
  <si>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</si>
  <si>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</si>
  <si>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</si>
  <si>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</si>
  <si>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</si>
  <si>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</si>
  <si>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</si>
  <si>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</si>
  <si>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</si>
  <si>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</si>
  <si>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</si>
  <si>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</si>
  <si>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</si>
  <si>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</si>
  <si>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</si>
  <si>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</si>
  <si>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</si>
  <si>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</si>
  <si>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</si>
  <si>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</si>
  <si>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</si>
  <si>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</si>
  <si>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</si>
  <si>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</si>
  <si>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</si>
  <si>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</si>
  <si>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</si>
  <si>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</si>
  <si>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</si>
  <si>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</si>
  <si>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</si>
  <si>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</si>
  <si>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</si>
  <si>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</si>
  <si>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</si>
  <si>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</si>
  <si>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</si>
  <si>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</si>
  <si>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</si>
  <si>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</si>
  <si>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</si>
  <si>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</si>
  <si>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</si>
  <si>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</si>
  <si>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</si>
  <si>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</si>
  <si>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</si>
  <si>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</si>
  <si>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</si>
  <si>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</si>
  <si>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</si>
  <si>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</si>
  <si>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</si>
  <si>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</si>
  <si>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</si>
  <si>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</si>
  <si>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</si>
  <si>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</si>
  <si>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</si>
  <si>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</si>
  <si>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</si>
  <si>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</si>
  <si>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</si>
  <si>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</si>
  <si>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</si>
  <si>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</si>
  <si>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</si>
  <si>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</si>
  <si>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</si>
  <si>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</si>
  <si>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</si>
  <si>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</si>
  <si>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</si>
  <si>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</si>
  <si>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</si>
  <si>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</si>
  <si>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</si>
  <si>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</si>
  <si>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</si>
  <si>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</si>
  <si>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</si>
  <si>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</si>
  <si>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</si>
  <si>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</si>
  <si>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</si>
  <si>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</si>
  <si>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</si>
  <si>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</si>
  <si>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</si>
  <si>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</si>
  <si>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</si>
  <si>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</si>
  <si>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</si>
  <si>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</si>
  <si>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</si>
  <si>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</si>
  <si>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</si>
  <si>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</si>
  <si>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</si>
  <si>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</si>
  <si>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</si>
  <si>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</si>
  <si>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</si>
  <si>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</si>
  <si>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</si>
  <si>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</si>
  <si>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</si>
  <si>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</si>
  <si>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</si>
  <si>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</si>
  <si>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</si>
  <si>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</si>
  <si>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</si>
  <si>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</si>
  <si>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</si>
  <si>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</si>
  <si>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</si>
  <si>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</si>
  <si>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</si>
  <si>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</si>
  <si>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</si>
  <si>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</si>
  <si>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</si>
  <si>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</si>
  <si>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</si>
  <si>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</si>
  <si>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</si>
  <si>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</si>
  <si>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</si>
  <si>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</si>
  <si>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</si>
  <si>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</si>
  <si>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</si>
  <si>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</si>
  <si>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</si>
  <si>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</si>
  <si>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</si>
  <si>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</si>
  <si>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</si>
  <si>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</si>
  <si>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</si>
  <si>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</si>
  <si>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</si>
  <si>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</si>
  <si>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</si>
  <si>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</si>
  <si>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</si>
  <si>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</si>
  <si>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</si>
  <si>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</si>
  <si>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</si>
  <si>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</si>
  <si>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</si>
  <si>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</si>
  <si>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</si>
  <si>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</si>
  <si>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</si>
  <si>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</si>
  <si>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</si>
  <si>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</si>
  <si>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</si>
  <si>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</si>
  <si>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</si>
  <si>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</si>
  <si>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</si>
  <si>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</si>
  <si>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</si>
  <si>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</si>
  <si>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</si>
  <si>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</si>
  <si>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</si>
  <si>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</si>
  <si>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</si>
  <si>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</si>
  <si>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</si>
  <si>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</si>
  <si>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</si>
  <si>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</si>
  <si>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</si>
  <si>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</si>
  <si>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</si>
  <si>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</si>
  <si>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</si>
  <si>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</si>
  <si>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</si>
  <si>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</si>
  <si>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</si>
  <si>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</si>
  <si>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</si>
  <si>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</si>
  <si>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</si>
  <si>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</si>
  <si>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</si>
  <si>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</si>
  <si>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</si>
  <si>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</si>
  <si>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</si>
  <si>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</si>
  <si>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</si>
  <si>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</si>
  <si>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</si>
  <si>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</si>
  <si>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</si>
  <si>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</si>
  <si>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</si>
  <si>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</si>
  <si>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</si>
  <si>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</si>
  <si>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</si>
  <si>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</si>
  <si>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</si>
  <si>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</si>
  <si>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</si>
  <si>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</si>
  <si>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</si>
  <si>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</si>
  <si>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</si>
  <si>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</si>
  <si>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</si>
  <si>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</si>
  <si>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</si>
  <si>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</si>
  <si>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</si>
  <si>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</si>
  <si>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</si>
  <si>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</si>
  <si>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</si>
  <si>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</si>
  <si>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</si>
  <si>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</si>
  <si>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</si>
  <si>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</si>
  <si>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</si>
  <si>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</si>
  <si>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</si>
  <si>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</si>
  <si>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</si>
  <si>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</si>
  <si>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</si>
  <si>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</si>
  <si>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</si>
  <si>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</si>
  <si>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</si>
  <si>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</si>
  <si>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</si>
  <si>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</si>
  <si>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</si>
  <si>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</si>
  <si>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</si>
  <si>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</si>
  <si>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</si>
  <si>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</si>
  <si>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</si>
  <si>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</si>
  <si>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</si>
  <si>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</si>
  <si>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</si>
  <si>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</si>
  <si>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</si>
  <si>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</si>
  <si>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</si>
  <si>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</si>
  <si>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</si>
  <si>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</si>
  <si>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</si>
  <si>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</si>
  <si>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</si>
  <si>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</si>
  <si>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</si>
  <si>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</si>
  <si>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</si>
  <si>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</si>
  <si>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</si>
  <si>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</si>
  <si>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</si>
  <si>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</si>
  <si>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</si>
  <si>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</si>
  <si>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</si>
  <si>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</si>
  <si>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</si>
  <si>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</si>
  <si>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</si>
  <si>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</si>
  <si>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</si>
  <si>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</si>
  <si>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</si>
  <si>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</si>
  <si>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</si>
  <si>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</si>
  <si>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</si>
  <si>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</si>
  <si>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</si>
  <si>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</si>
  <si>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</si>
  <si>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</si>
  <si>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</si>
  <si>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</si>
  <si>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</si>
  <si>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</si>
  <si>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</si>
  <si>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</si>
  <si>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</si>
  <si>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</si>
  <si>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</si>
  <si>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</si>
  <si>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</si>
  <si>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</si>
  <si>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</si>
  <si>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</si>
  <si>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</si>
  <si>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</si>
  <si>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</si>
  <si>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</si>
  <si>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</si>
  <si>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</si>
  <si>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</si>
  <si>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</si>
  <si>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</si>
  <si>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</si>
  <si>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</si>
  <si>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</si>
  <si>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</si>
  <si>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</si>
  <si>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</si>
  <si>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</si>
  <si>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</si>
  <si>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</si>
  <si>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</si>
  <si>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</si>
  <si>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</si>
  <si>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</si>
  <si>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</si>
  <si>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</si>
  <si>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</si>
  <si>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</si>
  <si>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</si>
  <si>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</si>
  <si>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</si>
  <si>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</si>
  <si>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</si>
  <si>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</si>
  <si>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</si>
  <si>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</si>
  <si>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</si>
  <si>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</si>
  <si>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</si>
  <si>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</si>
  <si>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</si>
  <si>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</si>
  <si>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</si>
  <si>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</si>
  <si>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</si>
  <si>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</si>
  <si>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</si>
  <si>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</si>
  <si>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</si>
  <si>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</si>
  <si>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</si>
  <si>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</si>
  <si>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</si>
  <si>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</si>
  <si>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</si>
  <si>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</si>
  <si>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</si>
  <si>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</si>
  <si>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</si>
  <si>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</si>
  <si>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</si>
  <si>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</si>
  <si>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</si>
  <si>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</si>
  <si>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</si>
  <si>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</si>
  <si>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</si>
  <si>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</si>
  <si>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</si>
  <si>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</si>
  <si>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</si>
  <si>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</si>
  <si>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</si>
  <si>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</si>
  <si>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</si>
  <si>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</si>
  <si>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</si>
  <si>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</si>
  <si>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</si>
  <si>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</si>
  <si>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</si>
  <si>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</si>
  <si>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</si>
  <si>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</si>
  <si>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</si>
  <si>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</si>
  <si>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</si>
  <si>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</si>
  <si>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</si>
  <si>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</si>
  <si>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</si>
  <si>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</si>
  <si>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</si>
  <si>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</si>
  <si>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</si>
  <si>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</si>
  <si>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</si>
  <si>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</si>
  <si>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</si>
  <si>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</si>
  <si>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</si>
  <si>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</si>
  <si>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</si>
  <si>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</si>
  <si>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</si>
  <si>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</si>
  <si>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</si>
  <si>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</si>
  <si>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</si>
  <si>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</si>
  <si>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</si>
  <si>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</si>
  <si>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</si>
  <si>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</si>
  <si>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</si>
  <si>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</si>
  <si>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</si>
  <si>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</si>
  <si>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</si>
  <si>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</si>
  <si>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</si>
  <si>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</si>
  <si>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</si>
  <si>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</si>
  <si>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</si>
  <si>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</si>
  <si>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</si>
  <si>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</si>
  <si>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</si>
  <si>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</si>
  <si>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</si>
  <si>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</si>
  <si>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</si>
  <si>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</si>
  <si>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</si>
  <si>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</si>
  <si>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</si>
  <si>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</si>
  <si>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</si>
  <si>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</si>
  <si>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</si>
  <si>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</si>
  <si>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</si>
  <si>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</si>
  <si>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</si>
  <si>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</si>
  <si>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</si>
  <si>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</si>
  <si>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</si>
  <si>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</si>
  <si>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</si>
  <si>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</si>
  <si>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</si>
  <si>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</si>
  <si>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</si>
  <si>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</si>
  <si>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</si>
  <si>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</si>
  <si>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</si>
  <si>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</si>
  <si>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</si>
  <si>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</si>
  <si>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</si>
  <si>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</si>
  <si>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</si>
  <si>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</si>
  <si>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</si>
  <si>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</si>
  <si>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</si>
  <si>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</si>
  <si>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</si>
  <si>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</si>
  <si>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</si>
  <si>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</si>
  <si>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</si>
  <si>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</si>
  <si>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</si>
  <si>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</si>
  <si>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</si>
  <si>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</si>
  <si>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</si>
  <si>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</si>
  <si>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</si>
  <si>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</si>
  <si>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</si>
  <si>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</si>
  <si>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</si>
  <si>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</si>
  <si>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</si>
  <si>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</si>
  <si>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</si>
  <si>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</si>
  <si>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</si>
  <si>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</si>
  <si>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</si>
  <si>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</si>
  <si>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</si>
  <si>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</si>
  <si>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</si>
  <si>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</si>
  <si>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</si>
  <si>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</si>
  <si>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</si>
  <si>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</si>
  <si>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</si>
  <si>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</si>
  <si>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</si>
  <si>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</si>
  <si>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</si>
  <si>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</si>
  <si>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</si>
  <si>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</si>
  <si>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</si>
  <si>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</si>
  <si>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</si>
  <si>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</si>
  <si>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</si>
  <si>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</si>
  <si>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</si>
  <si>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</si>
  <si>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</si>
  <si>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</si>
  <si>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</si>
  <si>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</si>
  <si>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</si>
  <si>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</si>
  <si>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</si>
  <si>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</si>
  <si>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</si>
  <si>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</si>
  <si>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</si>
  <si>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</si>
  <si>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</si>
  <si>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</si>
  <si>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</si>
  <si>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</si>
  <si>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</si>
  <si>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</si>
  <si>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</si>
  <si>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</si>
  <si>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</si>
  <si>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</si>
  <si>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</si>
  <si>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</si>
  <si>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</si>
  <si>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</si>
  <si>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</si>
  <si>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</si>
  <si>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</si>
  <si>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</si>
  <si>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</si>
  <si>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</si>
  <si>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</si>
  <si>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</si>
  <si>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</si>
  <si>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</si>
  <si>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</si>
  <si>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</si>
  <si>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</si>
  <si>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</si>
  <si>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</si>
  <si>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</si>
  <si>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</si>
  <si>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</si>
  <si>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</si>
  <si>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</si>
  <si>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</si>
  <si>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</si>
  <si>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</si>
  <si>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</si>
  <si>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</si>
  <si>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</si>
  <si>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</si>
  <si>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</si>
  <si>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</si>
  <si>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</si>
  <si>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</si>
  <si>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</si>
  <si>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</si>
  <si>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</si>
  <si>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</si>
  <si>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</si>
  <si>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</si>
  <si>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</si>
  <si>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</si>
  <si>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</si>
  <si>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</si>
  <si>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</si>
  <si>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</si>
  <si>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</si>
  <si>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</si>
  <si>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</si>
  <si>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</si>
  <si>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</si>
  <si>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</si>
  <si>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</si>
  <si>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</si>
  <si>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</si>
  <si>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</si>
  <si>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</si>
  <si>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</si>
  <si>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</si>
  <si>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</si>
  <si>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</si>
  <si>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</si>
  <si>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</si>
  <si>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</si>
  <si>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</si>
  <si>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</si>
  <si>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</si>
  <si>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</si>
  <si>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</si>
  <si>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</si>
  <si>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</si>
  <si>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</si>
  <si>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</si>
  <si>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</si>
  <si>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</si>
  <si>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</si>
  <si>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</si>
  <si>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</si>
  <si>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</si>
  <si>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</si>
  <si>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</si>
  <si>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</si>
  <si>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</si>
  <si>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</si>
  <si>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</si>
  <si>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</si>
  <si>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</si>
  <si>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</si>
  <si>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</si>
  <si>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</si>
  <si>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</si>
  <si>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</si>
  <si>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</si>
  <si>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</si>
  <si>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</si>
  <si>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</si>
  <si>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</si>
  <si>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</si>
  <si>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</si>
  <si>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</si>
  <si>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</si>
  <si>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</si>
  <si>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</si>
  <si>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</si>
  <si>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</si>
  <si>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</si>
  <si>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</si>
  <si>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</si>
  <si>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</si>
  <si>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</si>
  <si>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</si>
  <si>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</si>
  <si>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</si>
  <si>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</si>
  <si>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</si>
  <si>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</si>
  <si>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</si>
  <si>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</si>
  <si>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</si>
  <si>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</si>
  <si>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</si>
  <si>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</si>
  <si>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</si>
  <si>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</si>
  <si>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</si>
  <si>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</si>
  <si>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</si>
  <si>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</si>
  <si>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</si>
  <si>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</si>
  <si>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</si>
  <si>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</si>
  <si>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</si>
  <si>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</si>
  <si>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</si>
  <si>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</si>
  <si>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</si>
  <si>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</si>
  <si>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</si>
  <si>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</si>
  <si>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</si>
  <si>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</si>
  <si>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</si>
  <si>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</si>
  <si>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</si>
  <si>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</si>
  <si>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</si>
  <si>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</si>
  <si>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</si>
  <si>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</si>
  <si>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</si>
  <si>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</si>
  <si>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</si>
  <si>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</si>
  <si>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</si>
  <si>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</si>
  <si>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</si>
  <si>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</si>
  <si>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</si>
  <si>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</si>
  <si>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</si>
  <si>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</si>
  <si>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</si>
  <si>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</si>
  <si>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</si>
  <si>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</si>
  <si>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</si>
  <si>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</si>
  <si>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</si>
  <si>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</si>
  <si>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</si>
  <si>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</si>
  <si>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</si>
  <si>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</si>
  <si>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</si>
  <si>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</si>
  <si>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</si>
  <si>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</si>
  <si>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</si>
  <si>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</si>
  <si>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</si>
  <si>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</si>
  <si>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</si>
  <si>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</si>
  <si>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</si>
  <si>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</si>
  <si>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</si>
  <si>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</si>
  <si>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</si>
  <si>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</si>
  <si>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</si>
  <si>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</si>
  <si>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</si>
  <si>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</si>
  <si>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</si>
  <si>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</si>
  <si>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</si>
  <si>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</si>
  <si>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</si>
  <si>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</si>
  <si>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</si>
  <si>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</si>
  <si>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</si>
  <si>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</si>
  <si>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</si>
  <si>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</si>
  <si>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</si>
  <si>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</si>
  <si>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</si>
  <si>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</si>
  <si>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</si>
  <si>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</si>
  <si>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</si>
  <si>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</si>
  <si>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</si>
  <si>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</si>
  <si>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</si>
  <si>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</si>
  <si>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</si>
  <si>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</si>
  <si>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</si>
  <si>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</si>
  <si>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</si>
  <si>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</si>
  <si>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</si>
  <si>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</si>
  <si>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</si>
  <si>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</si>
  <si>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</si>
  <si>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</si>
  <si>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</si>
  <si>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</si>
  <si>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</si>
  <si>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</si>
  <si>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</si>
  <si>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</si>
  <si>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</si>
  <si>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</si>
  <si>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</si>
  <si>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</si>
  <si>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</si>
  <si>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</si>
  <si>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</si>
  <si>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</si>
  <si>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</si>
  <si>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</si>
  <si>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</si>
  <si>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</si>
  <si>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</si>
  <si>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</si>
  <si>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</si>
  <si>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</si>
  <si>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</si>
  <si>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</si>
  <si>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</si>
  <si>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</si>
  <si>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</si>
  <si>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</si>
  <si>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</si>
  <si>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</si>
  <si>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</si>
  <si>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</si>
  <si>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</si>
  <si>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</si>
  <si>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</si>
  <si>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</si>
  <si>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</si>
  <si>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</si>
  <si>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</si>
  <si>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</si>
  <si>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</si>
  <si>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</si>
  <si>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</si>
  <si>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</si>
  <si>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</si>
  <si>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</si>
  <si>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</si>
  <si>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</si>
  <si>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</si>
  <si>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</si>
  <si>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</si>
  <si>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</si>
  <si>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</si>
  <si>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</si>
  <si>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</si>
  <si>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</si>
  <si>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</si>
  <si>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</si>
  <si>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</si>
  <si>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</si>
  <si>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</si>
  <si>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</si>
  <si>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</si>
  <si>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</si>
  <si>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</si>
  <si>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</si>
  <si>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</si>
  <si>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</si>
  <si>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</si>
  <si>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</si>
  <si>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</si>
  <si>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</si>
  <si>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</si>
  <si>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</si>
  <si>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</si>
  <si>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</si>
  <si>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</si>
  <si>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</si>
  <si>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</si>
  <si>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</si>
  <si>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</si>
  <si>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</si>
  <si>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</si>
  <si>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</si>
  <si>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</si>
  <si>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</si>
  <si>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</si>
  <si>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</si>
  <si>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</si>
  <si>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</si>
  <si>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</si>
  <si>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</si>
  <si>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</si>
  <si>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</si>
  <si>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</si>
  <si>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</si>
  <si>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</si>
  <si>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</si>
  <si>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</si>
  <si>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</si>
  <si>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</si>
  <si>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</si>
  <si>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</si>
  <si>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</si>
  <si>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</si>
  <si>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</si>
  <si>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</si>
  <si>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</si>
  <si>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</si>
  <si>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</si>
  <si>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</si>
  <si>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</si>
  <si>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</si>
  <si>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</si>
  <si>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</si>
  <si>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</si>
  <si>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</si>
  <si>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</si>
  <si>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</si>
  <si>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</si>
  <si>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</si>
  <si>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</si>
  <si>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</si>
  <si>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</si>
  <si>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</si>
  <si>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</si>
  <si>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</si>
  <si>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</si>
  <si>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</si>
  <si>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</si>
  <si>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</si>
  <si>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</si>
  <si>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</si>
  <si>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</si>
  <si>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</si>
  <si>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</si>
  <si>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</si>
  <si>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</si>
  <si>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</si>
  <si>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</si>
  <si>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</si>
  <si>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</si>
  <si>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</si>
  <si>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</si>
  <si>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</si>
  <si>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</si>
  <si>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</si>
  <si>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</si>
  <si>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</si>
  <si>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</si>
  <si>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</si>
  <si>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</si>
  <si>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</si>
  <si>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</si>
  <si>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</si>
  <si>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</si>
  <si>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</si>
  <si>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</si>
  <si>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</si>
  <si>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</si>
  <si>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</si>
  <si>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</si>
  <si>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</si>
  <si>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</si>
  <si>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</si>
  <si>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</si>
  <si>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</si>
  <si>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</si>
  <si>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</si>
  <si>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</si>
  <si>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</si>
  <si>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</si>
  <si>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</si>
  <si>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</si>
  <si>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</si>
  <si>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</si>
  <si>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</si>
  <si>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</si>
  <si>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</si>
  <si>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</si>
  <si>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</si>
  <si>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</si>
  <si>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</si>
  <si>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</si>
  <si>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</si>
  <si>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</si>
  <si>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</si>
  <si>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</si>
  <si>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</si>
  <si>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</si>
  <si>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</si>
  <si>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</si>
  <si>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</si>
  <si>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</si>
  <si>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</si>
  <si>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</si>
  <si>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</si>
  <si>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</si>
  <si>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</si>
  <si>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</si>
  <si>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</si>
  <si>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</si>
  <si>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</si>
  <si>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</si>
  <si>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</si>
  <si>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</si>
  <si>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</si>
  <si>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</si>
  <si>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</si>
  <si>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</si>
  <si>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</si>
  <si>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</si>
  <si>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</si>
  <si>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</si>
  <si>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</si>
  <si>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</si>
  <si>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</si>
  <si>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</si>
  <si>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</si>
  <si>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</si>
  <si>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</si>
  <si>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</si>
  <si>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</si>
  <si>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</si>
  <si>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</si>
  <si>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</si>
  <si>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</si>
  <si>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</si>
  <si>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</si>
  <si>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</si>
  <si>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</si>
  <si>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</si>
  <si>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</si>
  <si>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</si>
  <si>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</si>
  <si>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</si>
  <si>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</si>
  <si>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</si>
  <si>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</si>
  <si>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</si>
  <si>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</si>
  <si>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</si>
  <si>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</si>
  <si>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</si>
  <si>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</si>
  <si>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</si>
  <si>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</si>
  <si>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</si>
  <si>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</si>
  <si>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</si>
  <si>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</si>
  <si>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</si>
  <si>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</si>
  <si>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</si>
  <si>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</si>
  <si>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</si>
  <si>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</si>
  <si>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</si>
  <si>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</si>
  <si>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</si>
  <si>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</si>
  <si>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</si>
  <si>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</si>
  <si>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</si>
  <si>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</si>
  <si>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</si>
  <si>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</si>
  <si>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</si>
  <si>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</si>
  <si>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</si>
  <si>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</si>
  <si>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</si>
  <si>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</si>
  <si>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</si>
  <si>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</si>
  <si>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</si>
  <si>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</si>
  <si>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</si>
  <si>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</si>
  <si>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</si>
  <si>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</si>
  <si>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</si>
  <si>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</si>
  <si>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</si>
  <si>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</si>
  <si>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</si>
  <si>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</si>
  <si>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</si>
  <si>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</si>
  <si>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</si>
  <si>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</si>
  <si>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</si>
  <si>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</si>
  <si>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</si>
  <si>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</si>
  <si>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</si>
  <si>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</si>
  <si>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</si>
  <si>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</si>
  <si>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</si>
  <si>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</si>
  <si>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</si>
  <si>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</si>
  <si>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</si>
  <si>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</si>
  <si>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</si>
  <si>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</si>
  <si>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</si>
  <si>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</si>
  <si>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</si>
  <si>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</si>
  <si>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</si>
  <si>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</si>
  <si>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</si>
  <si>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</si>
  <si>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</si>
  <si>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</si>
  <si>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</si>
  <si>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</si>
  <si>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</si>
  <si>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</si>
  <si>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</si>
  <si>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</si>
  <si>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</si>
  <si>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</si>
  <si>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</si>
  <si>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</si>
  <si>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</si>
  <si>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</si>
  <si>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</si>
  <si>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</si>
  <si>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</si>
  <si>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</si>
  <si>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</si>
  <si>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</si>
  <si>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</si>
  <si>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</si>
  <si>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</si>
  <si>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</si>
  <si>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</si>
  <si>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</si>
  <si>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</si>
  <si>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</si>
  <si>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</si>
  <si>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</si>
  <si>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</si>
  <si>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</si>
  <si>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</si>
  <si>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</si>
  <si>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</si>
  <si>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</si>
  <si>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</si>
  <si>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</si>
  <si>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</si>
  <si>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</si>
  <si>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</si>
  <si>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</si>
  <si>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</si>
  <si>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</si>
  <si>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</si>
  <si>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</si>
  <si>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</si>
  <si>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</si>
  <si>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</si>
  <si>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</si>
  <si>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</si>
  <si>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</si>
  <si>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</si>
  <si>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</si>
  <si>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</si>
  <si>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</si>
  <si>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</si>
  <si>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</si>
  <si>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</si>
  <si>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</si>
  <si>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</si>
  <si>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</si>
  <si>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</si>
  <si>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</si>
  <si>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</si>
  <si>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</si>
  <si>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</si>
  <si>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</si>
  <si>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</si>
  <si>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</si>
  <si>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</si>
  <si>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</si>
  <si>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</si>
  <si>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</si>
  <si>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</si>
  <si>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</si>
  <si>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</si>
  <si>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</si>
  <si>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</si>
  <si>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</si>
  <si>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</si>
  <si>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</si>
  <si>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</si>
  <si>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</si>
  <si>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</si>
  <si>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</si>
  <si>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</si>
  <si>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</si>
  <si>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</si>
  <si>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</si>
  <si>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</si>
  <si>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</si>
  <si>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</si>
  <si>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</si>
  <si>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</si>
  <si>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</si>
  <si>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</si>
  <si>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</si>
  <si>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</si>
  <si>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</si>
  <si>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</si>
  <si>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</si>
  <si>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</si>
  <si>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</si>
  <si>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</si>
  <si>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</si>
  <si>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</si>
  <si>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</si>
  <si>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</si>
  <si>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</si>
  <si>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</si>
  <si>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</si>
  <si>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</si>
  <si>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</si>
  <si>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</si>
  <si>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</si>
  <si>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</si>
  <si>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</si>
  <si>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</si>
  <si>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</si>
  <si>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</si>
  <si>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</si>
  <si>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</si>
  <si>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</si>
  <si>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</si>
  <si>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</si>
  <si>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</si>
  <si>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</si>
  <si>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</si>
  <si>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</si>
  <si>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</si>
  <si>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</si>
  <si>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</si>
  <si>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</si>
  <si>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</si>
  <si>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</si>
  <si>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</si>
  <si>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</si>
  <si>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</si>
  <si>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</si>
  <si>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</si>
  <si>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</si>
  <si>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</si>
  <si>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</si>
  <si>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</si>
  <si>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</si>
  <si>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</si>
  <si>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</si>
  <si>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</si>
  <si>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</si>
  <si>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</si>
  <si>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</si>
  <si>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</si>
  <si>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</si>
  <si>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</si>
  <si>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</si>
  <si>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</si>
  <si>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</si>
  <si>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</si>
  <si>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</si>
  <si>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</si>
  <si>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</si>
  <si>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</si>
  <si>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</si>
  <si>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</si>
  <si>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</si>
  <si>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</si>
  <si>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</si>
  <si>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</si>
  <si>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</si>
  <si>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</si>
  <si>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</si>
  <si>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</si>
  <si>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</si>
  <si>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</si>
  <si>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</si>
  <si>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</si>
  <si>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</si>
  <si>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</si>
  <si>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</si>
  <si>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</si>
  <si>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</si>
  <si>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</si>
  <si>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</si>
  <si>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</si>
  <si>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</si>
  <si>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</si>
  <si>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</si>
  <si>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</si>
  <si>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</si>
  <si>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</si>
  <si>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</si>
  <si>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</si>
  <si>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</si>
  <si>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</si>
  <si>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</si>
  <si>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</si>
  <si>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</si>
  <si>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</si>
  <si>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</si>
  <si>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</si>
  <si>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</si>
  <si>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</si>
  <si>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</si>
  <si>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</si>
  <si>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</si>
  <si>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</si>
  <si>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</si>
  <si>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</si>
  <si>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</si>
  <si>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</si>
  <si>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</si>
  <si>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</si>
  <si>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</si>
  <si>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</si>
  <si>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</si>
  <si>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</si>
  <si>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</si>
  <si>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</si>
  <si>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</si>
  <si>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</si>
  <si>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</si>
  <si>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</si>
  <si>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</si>
  <si>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</si>
  <si>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</si>
  <si>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</si>
  <si>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</si>
  <si>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</si>
  <si>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</si>
  <si>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</si>
  <si>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</si>
  <si>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</si>
  <si>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</si>
  <si>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</si>
  <si>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</si>
  <si>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</si>
  <si>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</si>
  <si>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</si>
  <si>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</si>
  <si>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</si>
  <si>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</si>
  <si>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</si>
  <si>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</si>
  <si>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</si>
  <si>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</si>
  <si>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</si>
  <si>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</si>
  <si>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</si>
  <si>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</si>
  <si>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</si>
  <si>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</si>
  <si>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</si>
  <si>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</si>
  <si>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</si>
  <si>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</si>
  <si>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</si>
  <si>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</si>
  <si>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</si>
  <si>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</si>
  <si>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</si>
  <si>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</si>
  <si>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</si>
  <si>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</si>
  <si>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</si>
  <si>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</si>
  <si>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</si>
  <si>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</si>
  <si>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</si>
  <si>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</si>
  <si>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</si>
  <si>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</si>
  <si>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</si>
  <si>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</si>
  <si>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</si>
  <si>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</si>
  <si>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</si>
  <si>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</si>
  <si>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</si>
  <si>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</si>
  <si>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</si>
  <si>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</si>
  <si>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</si>
  <si>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</si>
  <si>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</si>
  <si>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</si>
  <si>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</si>
  <si>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</si>
  <si>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</si>
  <si>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</si>
  <si>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</si>
  <si>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</si>
  <si>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</si>
  <si>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</si>
  <si>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</si>
  <si>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</si>
  <si>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</si>
  <si>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</si>
  <si>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</si>
  <si>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</si>
  <si>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</si>
  <si>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</si>
  <si>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</si>
  <si>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</si>
  <si>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</si>
  <si>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</si>
  <si>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</si>
  <si>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</si>
  <si>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</si>
  <si>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</si>
  <si>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</si>
  <si>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</si>
  <si>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</si>
  <si>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</si>
  <si>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</si>
  <si>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</si>
  <si>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</si>
  <si>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</si>
  <si>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</si>
  <si>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</si>
  <si>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</si>
  <si>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</si>
  <si>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</si>
  <si>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</si>
  <si>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</si>
  <si>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</si>
  <si>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</si>
  <si>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</si>
  <si>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</si>
  <si>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</si>
  <si>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</si>
  <si>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</si>
  <si>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</si>
  <si>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</si>
  <si>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</si>
  <si>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</si>
  <si>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</si>
  <si>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</si>
  <si>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</si>
  <si>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</si>
  <si>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</si>
  <si>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</si>
  <si>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</si>
  <si>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</si>
  <si>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</si>
  <si>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</si>
  <si>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</si>
  <si>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</si>
  <si>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</si>
  <si>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</si>
  <si>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</si>
  <si>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</si>
  <si>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</si>
  <si>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</si>
  <si>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</si>
  <si>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</si>
  <si>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</si>
  <si>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</si>
  <si>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</si>
  <si>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</si>
  <si>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</si>
  <si>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</si>
  <si>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</si>
  <si>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</si>
  <si>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</si>
  <si>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</si>
  <si>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</si>
  <si>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</si>
  <si>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</si>
  <si>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</si>
  <si>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</si>
  <si>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</si>
  <si>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</si>
  <si>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</si>
  <si>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</si>
  <si>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</si>
  <si>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</si>
  <si>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</si>
  <si>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</si>
  <si>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</si>
  <si>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</si>
  <si>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</si>
  <si>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</si>
  <si>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</si>
  <si>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</si>
  <si>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</si>
  <si>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</si>
  <si>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</si>
  <si>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</si>
  <si>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</si>
  <si>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</si>
  <si>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</si>
  <si>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</si>
  <si>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</si>
  <si>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</si>
  <si>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</si>
  <si>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</si>
  <si>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</si>
  <si>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</si>
  <si>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</si>
  <si>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</si>
  <si>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</si>
  <si>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</si>
  <si>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</si>
  <si>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</si>
  <si>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</si>
  <si>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</si>
  <si>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</si>
  <si>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</si>
  <si>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</si>
  <si>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</si>
  <si>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</si>
  <si>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</si>
  <si>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</si>
  <si>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</si>
  <si>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</si>
  <si>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</si>
  <si>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</si>
  <si>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</si>
  <si>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</si>
  <si>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</si>
  <si>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</si>
  <si>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</si>
  <si>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</si>
  <si>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</si>
  <si>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</si>
  <si>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</si>
  <si>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</si>
  <si>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</si>
  <si>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</si>
  <si>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</si>
  <si>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</si>
  <si>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</si>
  <si>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</si>
  <si>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</si>
  <si>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</si>
  <si>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</si>
  <si>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</si>
  <si>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</si>
  <si>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</si>
  <si>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</si>
  <si>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</si>
  <si>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</si>
  <si>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</si>
  <si>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</si>
  <si>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</si>
  <si>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</si>
  <si>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</si>
  <si>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</si>
  <si>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</si>
  <si>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</si>
  <si>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</si>
  <si>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</si>
  <si>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</si>
  <si>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</si>
  <si>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</si>
  <si>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</si>
  <si>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</si>
  <si>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</si>
  <si>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</si>
  <si>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</si>
  <si>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</si>
  <si>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</si>
  <si>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</si>
  <si>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</si>
  <si>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</si>
  <si>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</si>
  <si>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</si>
  <si>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</si>
  <si>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</si>
  <si>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</si>
  <si>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</si>
  <si>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</si>
  <si>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</si>
  <si>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</si>
  <si>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</si>
  <si>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</si>
  <si>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</si>
  <si>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</si>
  <si>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</si>
  <si>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</si>
  <si>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</si>
  <si>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</si>
  <si>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</si>
  <si>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</si>
  <si>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</si>
  <si>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</si>
  <si>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</si>
  <si>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</si>
  <si>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</si>
  <si>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</si>
  <si>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</si>
  <si>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</si>
  <si>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</si>
  <si>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</si>
  <si>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</si>
  <si>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</si>
  <si>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</si>
  <si>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</si>
  <si>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</si>
  <si>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</si>
  <si>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</si>
  <si>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</si>
  <si>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</si>
  <si>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</si>
  <si>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</si>
  <si>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</si>
  <si>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</si>
  <si>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</si>
  <si>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</si>
  <si>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</si>
  <si>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</si>
  <si>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</si>
  <si>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</si>
  <si>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</si>
  <si>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</si>
  <si>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</si>
  <si>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</si>
  <si>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</si>
  <si>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</si>
  <si>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</si>
  <si>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</si>
  <si>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</si>
  <si>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</si>
  <si>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</si>
  <si>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</si>
  <si>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</si>
  <si>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</si>
  <si>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</si>
  <si>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</si>
  <si>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</si>
  <si>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</si>
  <si>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</si>
  <si>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</si>
  <si>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</si>
  <si>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</si>
  <si>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</si>
  <si>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</si>
  <si>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</si>
  <si>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</si>
  <si>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</si>
  <si>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</si>
  <si>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</si>
  <si>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</si>
  <si>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</si>
  <si>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</si>
  <si>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</si>
  <si>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</si>
  <si>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</si>
  <si>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</si>
  <si>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</si>
  <si>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</si>
  <si>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</si>
  <si>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</si>
  <si>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</si>
  <si>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</si>
  <si>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</si>
  <si>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</si>
  <si>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</si>
  <si>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</si>
  <si>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</si>
  <si>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</si>
  <si>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</si>
  <si>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</si>
  <si>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</si>
  <si>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</si>
  <si>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</si>
  <si>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</si>
  <si>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</si>
  <si>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</si>
  <si>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</si>
  <si>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</si>
  <si>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</si>
  <si>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</si>
  <si>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</si>
  <si>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</si>
  <si>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</si>
  <si>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</si>
  <si>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</si>
  <si>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</si>
  <si>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</si>
  <si>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</si>
  <si>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</si>
  <si>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</si>
  <si>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</si>
  <si>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</si>
  <si>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</si>
  <si>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</si>
  <si>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</si>
  <si>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</si>
  <si>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</si>
  <si>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</si>
  <si>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</si>
  <si>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</si>
  <si>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</si>
  <si>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</si>
  <si>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</si>
  <si>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</si>
  <si>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</si>
  <si>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</si>
  <si>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</si>
  <si>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</si>
  <si>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</si>
  <si>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</si>
  <si>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</si>
  <si>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</si>
  <si>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</si>
  <si>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</si>
  <si>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</si>
  <si>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</si>
  <si>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</si>
  <si>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</si>
  <si>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</si>
  <si>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</si>
  <si>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</si>
  <si>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</si>
  <si>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</si>
  <si>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</si>
  <si>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</si>
  <si>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</si>
  <si>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</si>
  <si>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</si>
  <si>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</si>
  <si>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</si>
  <si>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</si>
  <si>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</si>
  <si>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</si>
  <si>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</si>
  <si>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</si>
  <si>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</si>
  <si>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</si>
  <si>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</si>
  <si>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</si>
  <si>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</si>
  <si>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</si>
  <si>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</si>
  <si>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</si>
  <si>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</si>
  <si>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</si>
  <si>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</si>
  <si>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</si>
  <si>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</si>
  <si>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</si>
  <si>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</si>
  <si>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</si>
  <si>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</si>
  <si>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</si>
  <si>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</si>
  <si>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</si>
  <si>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</si>
  <si>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</si>
  <si>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</si>
  <si>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</si>
  <si>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</si>
  <si>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</si>
  <si>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</si>
  <si>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</si>
  <si>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</si>
  <si>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</si>
  <si>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</si>
  <si>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</si>
  <si>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</si>
  <si>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</si>
  <si>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</si>
  <si>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</si>
  <si>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</si>
  <si>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</si>
  <si>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</si>
  <si>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</si>
  <si>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</si>
  <si>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</si>
  <si>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</si>
  <si>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</si>
  <si>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</si>
  <si>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</si>
  <si>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</si>
  <si>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</si>
  <si>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</si>
  <si>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</si>
  <si>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</si>
  <si>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</si>
  <si>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</si>
  <si>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</si>
  <si>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</si>
  <si>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</si>
  <si>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</si>
  <si>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</si>
  <si>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</si>
  <si>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</si>
  <si>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</si>
  <si>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</si>
  <si>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</si>
  <si>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</si>
  <si>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</si>
  <si>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</si>
  <si>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</si>
  <si>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</si>
  <si>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</si>
  <si>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</si>
  <si>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</si>
  <si>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</si>
  <si>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</si>
  <si>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</si>
  <si>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</si>
  <si>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</si>
  <si>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</si>
  <si>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</si>
  <si>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</si>
  <si>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</si>
  <si>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</si>
  <si>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</si>
  <si>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</si>
  <si>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</si>
  <si>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</si>
  <si>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</si>
  <si>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</si>
  <si>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</si>
  <si>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</si>
  <si>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</si>
  <si>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</si>
  <si>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</si>
  <si>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</si>
  <si>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</si>
  <si>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</si>
  <si>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</si>
  <si>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</si>
  <si>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</si>
  <si>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</si>
  <si>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</si>
  <si>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</si>
  <si>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</si>
  <si>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</si>
  <si>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</si>
  <si>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</si>
  <si>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</si>
  <si>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</si>
  <si>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</si>
  <si>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</si>
  <si>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</si>
  <si>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</si>
  <si>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</si>
  <si>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</si>
  <si>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</si>
  <si>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</si>
  <si>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</si>
  <si>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</si>
  <si>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</si>
  <si>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</si>
  <si>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</si>
  <si>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</si>
  <si>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</si>
  <si>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</si>
  <si>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</si>
  <si>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</si>
  <si>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</si>
  <si>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</si>
  <si>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</si>
  <si>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</si>
  <si>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</si>
  <si>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</si>
  <si>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</si>
  <si>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</si>
  <si>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</si>
  <si>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</si>
  <si>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</si>
  <si>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</si>
  <si>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</si>
  <si>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</si>
  <si>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</si>
  <si>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</si>
  <si>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</si>
  <si>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</si>
  <si>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</si>
  <si>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</si>
  <si>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</si>
  <si>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</si>
  <si>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</si>
  <si>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</si>
  <si>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</si>
  <si>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</si>
  <si>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</si>
  <si>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</si>
  <si>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</si>
  <si>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</si>
  <si>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</si>
  <si>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</si>
  <si>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</si>
  <si>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</si>
  <si>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</si>
  <si>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</si>
  <si>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</si>
  <si>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</si>
  <si>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</si>
  <si>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</si>
  <si>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</si>
  <si>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</si>
  <si>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</si>
  <si>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</si>
  <si>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</si>
  <si>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</si>
  <si>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</si>
  <si>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</si>
  <si>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</si>
  <si>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</si>
  <si>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</si>
  <si>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</si>
  <si>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</si>
  <si>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</si>
  <si>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</si>
  <si>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</si>
  <si>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</si>
  <si>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</si>
  <si>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</si>
  <si>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</si>
  <si>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</si>
  <si>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</si>
  <si>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</si>
  <si>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</si>
  <si>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</si>
  <si>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</si>
  <si>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</si>
  <si>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</si>
  <si>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</si>
  <si>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</si>
  <si>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</si>
  <si>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</si>
  <si>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</si>
  <si>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</si>
  <si>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</si>
  <si>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</si>
  <si>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</si>
  <si>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</si>
  <si>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</si>
  <si>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</si>
  <si>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</si>
  <si>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</si>
  <si>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</si>
  <si>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</si>
  <si>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</si>
  <si>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</si>
  <si>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</si>
  <si>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</si>
  <si>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</si>
  <si>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</si>
  <si>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</si>
  <si>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</si>
  <si>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</si>
  <si>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</si>
  <si>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</si>
  <si>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</si>
  <si>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</si>
  <si>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</si>
  <si>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</si>
  <si>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</si>
  <si>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</si>
  <si>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</si>
  <si>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</si>
  <si>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</si>
  <si>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</si>
  <si>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</si>
  <si>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</si>
  <si>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</si>
  <si>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</si>
  <si>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</si>
  <si>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</si>
  <si>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</si>
  <si>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</si>
  <si>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</si>
  <si>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</si>
  <si>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</si>
  <si>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</si>
  <si>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</si>
  <si>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</si>
  <si>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</si>
  <si>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</si>
  <si>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</si>
  <si>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</si>
  <si>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</si>
  <si>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</si>
  <si>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</si>
  <si>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</si>
  <si>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</si>
  <si>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</si>
  <si>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</si>
  <si>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</si>
  <si>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</si>
  <si>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</si>
  <si>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</si>
  <si>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</si>
  <si>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</si>
  <si>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</si>
  <si>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</si>
  <si>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</si>
  <si>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</si>
  <si>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</si>
  <si>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</si>
  <si>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</si>
  <si>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</si>
  <si>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</si>
  <si>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</si>
  <si>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</si>
  <si>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</si>
  <si>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</si>
  <si>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</si>
  <si>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</si>
  <si>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</si>
  <si>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</si>
  <si>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</si>
  <si>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</si>
  <si>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</si>
  <si>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</si>
  <si>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</si>
  <si>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</si>
  <si>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</si>
  <si>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</si>
  <si>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</si>
  <si>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</si>
  <si>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</si>
  <si>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</si>
  <si>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</si>
  <si>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</si>
  <si>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</si>
  <si>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</si>
  <si>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</si>
  <si>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</si>
  <si>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</si>
  <si>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</si>
  <si>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</si>
  <si>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</si>
  <si>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</si>
  <si>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</si>
  <si>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</si>
  <si>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</si>
  <si>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</si>
  <si>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</si>
  <si>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</si>
  <si>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</si>
  <si>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</si>
  <si>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</si>
  <si>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</si>
  <si>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</si>
  <si>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</si>
  <si>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</si>
  <si>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</si>
  <si>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</si>
  <si>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</si>
  <si>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</si>
  <si>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</si>
  <si>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</si>
  <si>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</si>
  <si>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</si>
  <si>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</si>
  <si>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</si>
  <si>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</si>
  <si>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</si>
  <si>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</si>
  <si>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</si>
  <si>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</si>
  <si>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</si>
  <si>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</si>
  <si>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</si>
  <si>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</si>
  <si>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</si>
  <si>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</si>
  <si>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</si>
  <si>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</si>
  <si>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</si>
  <si>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</si>
  <si>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</si>
  <si>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</si>
  <si>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</si>
  <si>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</si>
  <si>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</si>
  <si>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</si>
  <si>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</si>
  <si>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</si>
  <si>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</si>
  <si>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</si>
  <si>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</si>
  <si>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</si>
  <si>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</si>
  <si>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</si>
  <si>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</si>
  <si>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</si>
  <si>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</si>
  <si>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</si>
  <si>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</si>
  <si>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</si>
  <si>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</si>
  <si>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</si>
  <si>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</si>
  <si>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</si>
  <si>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</si>
  <si>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</si>
  <si>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</si>
  <si>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</si>
  <si>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</si>
  <si>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</si>
  <si>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</si>
  <si>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</si>
  <si>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</si>
  <si>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</si>
  <si>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</si>
  <si>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</si>
  <si>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</si>
  <si>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</si>
  <si>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</si>
  <si>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</si>
  <si>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</si>
  <si>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</si>
  <si>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</si>
  <si>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</si>
  <si>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</si>
  <si>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</si>
  <si>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</si>
  <si>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</si>
  <si>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</si>
  <si>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</si>
  <si>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</si>
  <si>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</si>
  <si>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</si>
  <si>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</si>
  <si>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</si>
  <si>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</si>
  <si>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</si>
  <si>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</si>
  <si>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</si>
  <si>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</si>
  <si>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</si>
  <si>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</si>
  <si>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</si>
  <si>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</si>
  <si>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</si>
  <si>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</si>
  <si>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</si>
  <si>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</si>
  <si>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</si>
  <si>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</si>
  <si>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</si>
  <si>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</si>
  <si>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</si>
  <si>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</si>
  <si>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</si>
  <si>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</si>
  <si>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</si>
  <si>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</si>
  <si>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</si>
  <si>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</si>
  <si>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</si>
  <si>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</si>
  <si>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</si>
  <si>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</si>
  <si>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</si>
  <si>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</si>
  <si>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</si>
  <si>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</si>
  <si>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</si>
  <si>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</si>
  <si>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</si>
  <si>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</si>
  <si>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</si>
  <si>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</si>
  <si>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</si>
  <si>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</si>
  <si>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</si>
  <si>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</si>
  <si>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</si>
  <si>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</si>
  <si>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</si>
  <si>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</si>
  <si>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</si>
  <si>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</si>
  <si>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</si>
  <si>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</si>
  <si>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</si>
  <si>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</si>
  <si>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</si>
  <si>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</si>
  <si>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</si>
  <si>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</si>
  <si>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</si>
  <si>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</si>
  <si>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</si>
  <si>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</si>
  <si>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</si>
  <si>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</si>
  <si>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</si>
  <si>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</si>
  <si>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</si>
  <si>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</si>
  <si>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</si>
  <si>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</si>
  <si>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</si>
  <si>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</si>
  <si>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</si>
  <si>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</si>
  <si>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</si>
  <si>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</si>
  <si>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</si>
  <si>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</si>
  <si>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</si>
  <si>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</si>
  <si>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</si>
  <si>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</si>
  <si>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</si>
  <si>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</si>
  <si>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</si>
  <si>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</si>
  <si>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</si>
  <si>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</si>
  <si>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</si>
  <si>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</si>
  <si>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</si>
  <si>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</si>
  <si>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</si>
  <si>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</si>
  <si>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</si>
  <si>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</si>
  <si>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</si>
  <si>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</si>
  <si>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</si>
  <si>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</si>
  <si>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</si>
  <si>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</si>
  <si>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</si>
  <si>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</si>
  <si>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</si>
  <si>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</si>
  <si>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</si>
  <si>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</si>
  <si>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</si>
  <si>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</si>
  <si>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</si>
  <si>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</si>
  <si>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</si>
  <si>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</si>
  <si>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</si>
  <si>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</si>
  <si>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</si>
  <si>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</si>
  <si>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</si>
  <si>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</si>
  <si>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</si>
  <si>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</si>
  <si>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</si>
  <si>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</si>
  <si>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</si>
  <si>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</si>
  <si>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</si>
  <si>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</si>
  <si>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</si>
  <si>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</si>
  <si>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</si>
  <si>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</si>
  <si>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</si>
  <si>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</si>
  <si>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</si>
  <si>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</si>
  <si>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</si>
  <si>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</si>
  <si>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</si>
  <si>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</si>
  <si>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</si>
  <si>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</si>
  <si>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</si>
  <si>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</si>
  <si>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</si>
  <si>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</si>
  <si>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</si>
  <si>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</si>
  <si>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</si>
  <si>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</si>
  <si>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</si>
  <si>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</si>
  <si>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</si>
  <si>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</si>
  <si>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</si>
  <si>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</si>
  <si>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</si>
  <si>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</si>
  <si>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</si>
  <si>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</si>
  <si>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</si>
  <si>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</si>
  <si>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</si>
  <si>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</si>
  <si>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</si>
  <si>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</si>
  <si>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</si>
  <si>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</si>
  <si>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</si>
  <si>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</si>
  <si>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</si>
  <si>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</si>
  <si>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</si>
  <si>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</si>
  <si>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</si>
  <si>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</si>
  <si>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</si>
  <si>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</si>
  <si>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</si>
  <si>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</si>
  <si>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</si>
  <si>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</si>
  <si>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</si>
  <si>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</si>
  <si>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</si>
  <si>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</si>
  <si>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</si>
  <si>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</si>
  <si>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</si>
  <si>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</si>
  <si>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</si>
  <si>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</si>
  <si>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</si>
  <si>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</si>
  <si>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</si>
  <si>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</si>
  <si>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</si>
  <si>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</si>
  <si>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</si>
  <si>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</si>
  <si>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</si>
  <si>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</si>
  <si>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</si>
  <si>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</si>
  <si>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</si>
  <si>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</si>
  <si>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</si>
  <si>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</si>
  <si>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</si>
  <si>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</si>
  <si>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</si>
  <si>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</si>
  <si>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</si>
  <si>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</si>
  <si>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</si>
  <si>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</si>
  <si>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</si>
  <si>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</si>
  <si>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</si>
  <si>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</si>
  <si>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</si>
  <si>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</si>
  <si>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</si>
  <si>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</si>
  <si>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</si>
  <si>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</si>
  <si>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</si>
  <si>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</si>
  <si>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</si>
  <si>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</si>
  <si>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</si>
  <si>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</si>
  <si>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</si>
  <si>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</si>
  <si>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</si>
  <si>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</si>
  <si>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</si>
  <si>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</si>
  <si>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</si>
  <si>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</si>
  <si>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</si>
  <si>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</si>
  <si>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</si>
  <si>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</si>
  <si>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</si>
  <si>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</si>
  <si>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</si>
  <si>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</si>
  <si>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</si>
  <si>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</si>
  <si>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</si>
  <si>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</si>
  <si>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</si>
  <si>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</si>
  <si>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</si>
  <si>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</si>
  <si>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</si>
  <si>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</si>
  <si>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</si>
  <si>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</si>
  <si>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</si>
  <si>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</si>
  <si>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</si>
  <si>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</si>
  <si>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</si>
  <si>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</si>
  <si>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</si>
  <si>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</si>
  <si>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</si>
  <si>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</si>
  <si>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</si>
  <si>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</si>
  <si>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</si>
  <si>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</si>
  <si>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</si>
  <si>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</si>
  <si>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</si>
  <si>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</si>
  <si>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</si>
  <si>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</si>
  <si>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</si>
  <si>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</si>
  <si>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</si>
  <si>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</si>
  <si>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</si>
  <si>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</si>
  <si>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</si>
  <si>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</si>
  <si>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</si>
  <si>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</si>
  <si>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</si>
  <si>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</si>
  <si>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</si>
  <si>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</si>
  <si>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</si>
  <si>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</si>
  <si>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</si>
  <si>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</si>
  <si>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</si>
  <si>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</si>
  <si>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</si>
  <si>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</si>
  <si>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</si>
  <si>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</si>
  <si>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</si>
  <si>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</si>
  <si>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</si>
  <si>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</si>
  <si>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</si>
  <si>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</si>
  <si>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</si>
  <si>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</si>
  <si>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</si>
  <si>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</si>
  <si>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</si>
  <si>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</si>
  <si>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</si>
  <si>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</si>
  <si>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</si>
  <si>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</si>
  <si>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</si>
  <si>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</si>
  <si>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</si>
  <si>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</si>
  <si>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</si>
  <si>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</si>
  <si>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</si>
  <si>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</si>
  <si>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</si>
  <si>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</si>
  <si>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</si>
  <si>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</si>
  <si>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</si>
  <si>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</si>
  <si>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</si>
  <si>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</si>
  <si>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</si>
  <si>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</si>
  <si>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</si>
  <si>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</si>
  <si>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</si>
  <si>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</si>
  <si>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</si>
  <si>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</si>
  <si>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</si>
  <si>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</si>
  <si>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</si>
  <si>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</si>
  <si>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</si>
  <si>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</si>
  <si>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</si>
  <si>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</si>
  <si>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</si>
  <si>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</si>
  <si>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</si>
  <si>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</si>
  <si>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</si>
  <si>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</si>
  <si>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</si>
  <si>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</si>
  <si>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</si>
  <si>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</si>
  <si>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</si>
  <si>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</si>
  <si>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</si>
  <si>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</si>
  <si>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</si>
  <si>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</si>
  <si>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</si>
  <si>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</si>
  <si>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</si>
  <si>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</si>
  <si>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</si>
  <si>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</si>
  <si>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</si>
  <si>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</si>
  <si>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</si>
  <si>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</si>
  <si>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</si>
  <si>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</si>
  <si>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</si>
  <si>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</si>
  <si>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</si>
  <si>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</si>
  <si>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</si>
  <si>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</si>
  <si>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</si>
  <si>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</si>
  <si>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</si>
  <si>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</si>
  <si>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</si>
  <si>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</si>
  <si>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</si>
  <si>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</si>
  <si>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</si>
  <si>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</si>
  <si>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</si>
  <si>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</si>
  <si>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</si>
  <si>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</si>
  <si>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</si>
  <si>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</si>
  <si>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</si>
  <si>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</si>
  <si>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</si>
  <si>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</si>
  <si>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</si>
  <si>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</si>
  <si>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</si>
  <si>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</si>
  <si>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</si>
  <si>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</si>
  <si>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</si>
  <si>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</si>
  <si>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</si>
  <si>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</si>
  <si>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</si>
  <si>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</si>
  <si>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</si>
  <si>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</si>
  <si>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</si>
  <si>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</si>
  <si>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</si>
  <si>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</si>
  <si>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</si>
  <si>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</si>
  <si>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</si>
  <si>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</si>
  <si>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</si>
  <si>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</si>
  <si>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</si>
  <si>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</si>
  <si>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</si>
  <si>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</si>
  <si>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</si>
  <si>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</si>
  <si>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</si>
  <si>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</si>
  <si>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</si>
  <si>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</si>
  <si>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</si>
  <si>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</si>
  <si>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</si>
  <si>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</si>
  <si>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</si>
  <si>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</si>
  <si>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</si>
  <si>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</si>
  <si>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</si>
  <si>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</si>
  <si>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</si>
  <si>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</si>
  <si>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</si>
  <si>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</si>
  <si>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</si>
  <si>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</si>
  <si>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</si>
  <si>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</si>
  <si>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</si>
  <si>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</si>
  <si>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</si>
  <si>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</si>
  <si>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</si>
  <si>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</si>
  <si>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</si>
  <si>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</si>
  <si>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</si>
  <si>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</si>
  <si>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</si>
  <si>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</si>
  <si>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</si>
  <si>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</si>
  <si>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</si>
  <si>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</si>
  <si>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</si>
  <si>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</si>
  <si>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</si>
  <si>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</si>
  <si>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</si>
  <si>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</si>
  <si>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</si>
  <si>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</si>
  <si>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</si>
  <si>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</si>
  <si>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</si>
  <si>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</si>
  <si>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</si>
  <si>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</si>
  <si>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</si>
  <si>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</si>
  <si>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</si>
  <si>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</si>
  <si>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</si>
  <si>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</si>
  <si>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</si>
  <si>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</si>
  <si>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</si>
  <si>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</si>
  <si>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</si>
  <si>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</si>
  <si>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</si>
  <si>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</si>
  <si>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</si>
  <si>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</si>
  <si>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</si>
  <si>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</si>
  <si>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</si>
  <si>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</si>
  <si>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</si>
  <si>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</si>
  <si>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</si>
  <si>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</si>
  <si>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</si>
  <si>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</si>
  <si>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</si>
  <si>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</si>
  <si>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</si>
  <si>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</si>
  <si>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</si>
  <si>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</si>
  <si>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</si>
  <si>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</si>
  <si>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</si>
  <si>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</si>
  <si>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</si>
  <si>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</si>
  <si>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</si>
  <si>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</si>
  <si>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</si>
  <si>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</si>
  <si>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</si>
  <si>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</si>
  <si>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</si>
  <si>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</si>
  <si>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</si>
  <si>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</si>
  <si>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</si>
  <si>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</si>
  <si>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</si>
  <si>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</si>
  <si>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</si>
  <si>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</si>
  <si>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</si>
  <si>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</si>
  <si>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</si>
  <si>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</si>
  <si>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</si>
  <si>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</si>
  <si>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</si>
  <si>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</si>
  <si>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</si>
  <si>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</si>
  <si>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</si>
  <si>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</si>
  <si>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</si>
  <si>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</si>
  <si>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</si>
  <si>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</si>
  <si>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</si>
  <si>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</si>
  <si>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</si>
  <si>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</si>
  <si>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</si>
  <si>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</si>
  <si>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</si>
  <si>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</si>
  <si>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</si>
  <si>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</si>
  <si>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</si>
  <si>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</si>
  <si>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</si>
  <si>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</si>
  <si>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</si>
  <si>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</si>
  <si>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</si>
  <si>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</si>
  <si>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</si>
  <si>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</si>
  <si>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</si>
  <si>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</si>
  <si>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</si>
  <si>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</si>
  <si>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</si>
  <si>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</si>
  <si>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</si>
  <si>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</si>
  <si>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</si>
  <si>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</si>
  <si>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</si>
  <si>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</si>
  <si>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</si>
  <si>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</si>
  <si>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</si>
  <si>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</si>
  <si>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</si>
  <si>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</si>
  <si>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</si>
  <si>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</si>
  <si>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</si>
  <si>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</si>
  <si>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</si>
  <si>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</si>
  <si>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</si>
  <si>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</si>
  <si>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</si>
  <si>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</si>
  <si>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</si>
  <si>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</si>
  <si>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</si>
  <si>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</si>
  <si>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</si>
  <si>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</si>
  <si>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</si>
  <si>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</si>
  <si>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</si>
  <si>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</si>
  <si>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</si>
  <si>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</si>
  <si>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</si>
  <si>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</si>
  <si>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</si>
  <si>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</si>
  <si>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</si>
  <si>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</si>
  <si>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</si>
  <si>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</si>
  <si>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</si>
  <si>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</si>
  <si>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</si>
  <si>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</si>
  <si>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</si>
  <si>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</si>
  <si>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</si>
  <si>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</si>
  <si>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</si>
  <si>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</si>
  <si>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</si>
  <si>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</si>
  <si>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</si>
  <si>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</si>
  <si>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</si>
  <si>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</si>
  <si>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</si>
  <si>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</si>
  <si>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</si>
  <si>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</si>
  <si>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</si>
  <si>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</si>
  <si>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</si>
  <si>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</si>
  <si>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</si>
  <si>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</si>
  <si>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</si>
  <si>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</si>
  <si>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</si>
  <si>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</si>
  <si>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</si>
  <si>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</si>
  <si>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</si>
  <si>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</si>
  <si>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</si>
  <si>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</si>
  <si>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</si>
  <si>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</si>
  <si>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</si>
  <si>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</si>
  <si>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</si>
  <si>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</si>
  <si>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</si>
  <si>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</si>
  <si>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</si>
  <si>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</si>
  <si>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</si>
  <si>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</si>
  <si>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</si>
  <si>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</si>
  <si>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</si>
  <si>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</si>
  <si>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</si>
  <si>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</si>
  <si>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</si>
  <si>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</si>
  <si>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</si>
  <si>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</si>
  <si>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</si>
  <si>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</si>
  <si>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</si>
  <si>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</si>
  <si>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</si>
  <si>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</si>
  <si>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</si>
  <si>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</si>
  <si>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</si>
  <si>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</si>
  <si>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</si>
  <si>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</si>
  <si>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</si>
  <si>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</si>
  <si>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</si>
  <si>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</si>
  <si>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</si>
  <si>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</si>
  <si>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</si>
  <si>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</si>
  <si>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</si>
  <si>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</si>
  <si>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</si>
  <si>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</si>
  <si>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</si>
  <si>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</si>
  <si>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</si>
  <si>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</si>
  <si>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</si>
  <si>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</si>
  <si>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</si>
  <si>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</si>
  <si>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</si>
  <si>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</si>
  <si>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</si>
  <si>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</si>
  <si>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</si>
  <si>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</si>
  <si>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</si>
  <si>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</si>
  <si>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</si>
  <si>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</si>
  <si>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</si>
  <si>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</si>
  <si>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</si>
  <si>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</si>
  <si>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</si>
  <si>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</si>
  <si>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</si>
  <si>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</si>
  <si>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</si>
  <si>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</si>
  <si>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</si>
  <si>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</si>
  <si>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</si>
  <si>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</si>
  <si>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</si>
  <si>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</si>
  <si>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</si>
  <si>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</si>
  <si>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</si>
  <si>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</si>
  <si>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</si>
  <si>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</si>
  <si>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</si>
  <si>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</si>
  <si>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</si>
  <si>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</si>
  <si>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</si>
  <si>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</si>
  <si>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</si>
  <si>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</si>
  <si>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</si>
  <si>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</si>
  <si>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</si>
  <si>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</si>
  <si>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</si>
  <si>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</si>
  <si>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</si>
  <si>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</si>
  <si>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</si>
  <si>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</si>
  <si>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</si>
  <si>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</si>
  <si>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</si>
  <si>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</si>
  <si>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</si>
  <si>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</si>
  <si>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</si>
  <si>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</si>
  <si>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</si>
  <si>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</si>
  <si>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</si>
  <si>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</si>
  <si>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</si>
  <si>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</si>
  <si>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</si>
  <si>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</si>
  <si>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</si>
  <si>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</si>
  <si>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</si>
  <si>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</si>
  <si>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</si>
  <si>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</si>
  <si>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</si>
  <si>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</si>
  <si>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</si>
  <si>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</si>
  <si>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</si>
  <si>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</si>
  <si>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</si>
  <si>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</si>
  <si>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</si>
  <si>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</si>
  <si>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</si>
  <si>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</si>
  <si>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</si>
  <si>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</si>
  <si>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</si>
  <si>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</si>
  <si>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</si>
  <si>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</si>
  <si>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</si>
  <si>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</si>
  <si>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</si>
  <si>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</si>
  <si>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</si>
  <si>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</si>
  <si>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</si>
  <si>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</si>
  <si>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</si>
  <si>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</si>
  <si>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</si>
  <si>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</si>
  <si>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</si>
  <si>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</si>
  <si>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</si>
  <si>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</si>
  <si>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</si>
  <si>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</si>
  <si>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</si>
  <si>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</si>
  <si>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</si>
  <si>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</si>
  <si>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</si>
  <si>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</si>
  <si>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</si>
  <si>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</si>
  <si>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</si>
  <si>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</si>
  <si>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</si>
  <si>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</si>
  <si>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</si>
  <si>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</si>
  <si>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</si>
  <si>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</si>
  <si>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</si>
  <si>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</si>
  <si>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</si>
  <si>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</si>
  <si>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</si>
  <si>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</si>
  <si>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</si>
  <si>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</si>
  <si>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</si>
  <si>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</si>
  <si>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</si>
  <si>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</si>
  <si>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</si>
  <si>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</si>
  <si>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</si>
  <si>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</si>
  <si>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</si>
  <si>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</si>
  <si>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</si>
  <si>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</si>
  <si>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</si>
  <si>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</si>
  <si>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</si>
  <si>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</si>
  <si>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</si>
  <si>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</si>
  <si>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</si>
  <si>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</si>
  <si>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</si>
  <si>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</si>
  <si>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</si>
  <si>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</si>
  <si>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</si>
  <si>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</si>
  <si>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</si>
  <si>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</si>
  <si>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</si>
  <si>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</si>
  <si>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</si>
  <si>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</si>
  <si>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</si>
  <si>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</si>
  <si>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</si>
  <si>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</si>
  <si>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</si>
  <si>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</si>
  <si>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</si>
  <si>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</si>
  <si>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</si>
  <si>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</si>
  <si>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</si>
  <si>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</si>
  <si>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</si>
  <si>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</si>
  <si>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</si>
  <si>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</si>
  <si>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</si>
  <si>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</si>
  <si>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</si>
  <si>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</si>
  <si>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</si>
  <si>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</si>
  <si>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</si>
  <si>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</si>
  <si>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</si>
  <si>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</si>
  <si>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</si>
  <si>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</si>
  <si>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</si>
  <si>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</si>
  <si>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</si>
  <si>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</si>
  <si>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</si>
  <si>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</si>
  <si>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</si>
  <si>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</si>
  <si>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</si>
  <si>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</si>
  <si>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</si>
  <si>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</si>
  <si>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</si>
  <si>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</si>
  <si>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</si>
  <si>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</si>
  <si>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</si>
  <si>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</si>
  <si>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</si>
  <si>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</si>
  <si>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</si>
  <si>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</si>
  <si>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</si>
  <si>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</si>
  <si>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</si>
  <si>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</si>
  <si>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</si>
  <si>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</si>
  <si>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</si>
  <si>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</si>
  <si>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</si>
  <si>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</si>
  <si>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</si>
  <si>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</si>
  <si>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</si>
  <si>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</si>
  <si>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</si>
  <si>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</si>
  <si>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</si>
  <si>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</si>
  <si>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</si>
  <si>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</si>
  <si>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</si>
  <si>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</si>
  <si>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</si>
  <si>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</si>
  <si>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</si>
  <si>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</si>
  <si>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</si>
  <si>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</si>
  <si>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</si>
  <si>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</si>
  <si>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</si>
  <si>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</si>
  <si>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</si>
  <si>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</si>
  <si>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</si>
  <si>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</si>
  <si>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</si>
  <si>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</si>
  <si>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</si>
  <si>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</si>
  <si>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</si>
  <si>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</si>
  <si>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</si>
  <si>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</si>
  <si>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</si>
  <si>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</si>
  <si>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</si>
  <si>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</si>
  <si>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</si>
  <si>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</si>
  <si>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</si>
  <si>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</si>
  <si>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</si>
  <si>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</si>
  <si>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</si>
  <si>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</si>
  <si>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</si>
  <si>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</si>
  <si>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</si>
  <si>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</si>
  <si>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</si>
  <si>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</si>
  <si>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</si>
  <si>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</si>
  <si>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</si>
  <si>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</si>
  <si>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</si>
  <si>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</si>
  <si>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</si>
  <si>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</si>
  <si>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</si>
  <si>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</si>
  <si>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</si>
  <si>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</si>
  <si>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</si>
  <si>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</si>
  <si>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</si>
  <si>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</si>
  <si>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</si>
  <si>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</si>
  <si>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</si>
  <si>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</si>
  <si>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</si>
  <si>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</si>
  <si>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</si>
  <si>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</si>
  <si>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</si>
  <si>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</si>
  <si>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</si>
  <si>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</si>
  <si>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</si>
  <si>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</si>
  <si>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</si>
  <si>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</si>
  <si>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</si>
  <si>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</si>
  <si>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</si>
  <si>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</si>
  <si>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</si>
  <si>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</si>
  <si>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</si>
  <si>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</si>
  <si>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</si>
  <si>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</si>
  <si>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</si>
  <si>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</si>
  <si>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</si>
  <si>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</si>
  <si>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</si>
  <si>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</si>
  <si>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</si>
  <si>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</si>
  <si>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</si>
  <si>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</si>
  <si>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</si>
  <si>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</si>
  <si>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</si>
  <si>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</si>
  <si>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</si>
  <si>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</si>
  <si>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</si>
  <si>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</si>
  <si>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</si>
  <si>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</si>
  <si>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</si>
  <si>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</si>
  <si>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</si>
  <si>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</si>
  <si>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</si>
  <si>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</si>
  <si>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</si>
  <si>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</si>
  <si>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</si>
  <si>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</si>
  <si>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</si>
  <si>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</si>
  <si>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</si>
  <si>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</si>
  <si>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</si>
  <si>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</si>
  <si>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</si>
  <si>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</si>
  <si>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</si>
  <si>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</si>
  <si>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</si>
  <si>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</si>
  <si>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</si>
  <si>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</si>
  <si>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</si>
  <si>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</si>
  <si>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</si>
  <si>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</si>
  <si>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</si>
  <si>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</si>
  <si>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</si>
  <si>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</si>
  <si>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</si>
  <si>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</si>
  <si>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</si>
  <si>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</si>
  <si>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</si>
  <si>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</si>
  <si>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</si>
  <si>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</si>
  <si>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</si>
  <si>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</si>
  <si>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</si>
  <si>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</si>
  <si>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</si>
  <si>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</si>
  <si>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</si>
  <si>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</si>
  <si>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</si>
  <si>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</si>
  <si>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</si>
  <si>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</si>
  <si>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</si>
  <si>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</si>
  <si>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</si>
  <si>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</si>
  <si>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</si>
  <si>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</si>
  <si>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</si>
  <si>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</si>
  <si>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</si>
  <si>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</si>
  <si>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</si>
  <si>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</si>
  <si>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</si>
  <si>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</si>
  <si>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</si>
  <si>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</si>
  <si>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</si>
  <si>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</si>
  <si>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</si>
  <si>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</si>
  <si>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</si>
  <si>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</si>
  <si>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</si>
  <si>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</si>
  <si>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</si>
  <si>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</si>
  <si>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</si>
  <si>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</si>
  <si>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</si>
  <si>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</si>
  <si>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</si>
  <si>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</si>
  <si>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</si>
  <si>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</si>
  <si>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</si>
  <si>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</si>
  <si>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</si>
  <si>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</si>
  <si>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</si>
  <si>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</si>
  <si>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</si>
  <si>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</si>
  <si>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</si>
  <si>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</si>
  <si>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</si>
  <si>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</si>
  <si>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</si>
  <si>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</si>
  <si>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</si>
  <si>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</si>
  <si>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</si>
  <si>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</si>
  <si>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</si>
  <si>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</si>
  <si>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</si>
  <si>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</si>
  <si>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</si>
  <si>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</si>
  <si>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</si>
  <si>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</si>
  <si>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</si>
  <si>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</si>
  <si>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</si>
  <si>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</si>
  <si>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</si>
  <si>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</si>
  <si>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</si>
  <si>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</si>
  <si>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</si>
  <si>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</si>
  <si>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</si>
  <si>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</si>
  <si>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</si>
  <si>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</si>
  <si>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</si>
  <si>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</si>
  <si>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</si>
  <si>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</si>
  <si>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</si>
  <si>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</si>
  <si>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</si>
  <si>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</si>
  <si>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</si>
  <si>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</si>
  <si>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</si>
  <si>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</si>
  <si>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</si>
  <si>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</si>
  <si>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</si>
  <si>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</si>
  <si>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</si>
  <si>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</si>
  <si>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</si>
  <si>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</si>
  <si>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</si>
  <si>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</si>
  <si>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</si>
  <si>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</si>
  <si>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</si>
  <si>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</si>
  <si>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</si>
  <si>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</si>
  <si>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</si>
  <si>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</si>
  <si>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</si>
  <si>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</si>
  <si>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</si>
  <si>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</si>
  <si>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</si>
  <si>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</si>
  <si>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</si>
  <si>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</si>
  <si>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</si>
  <si>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</si>
  <si>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</si>
  <si>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</si>
  <si>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</si>
  <si>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</si>
  <si>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</si>
  <si>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</si>
  <si>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</si>
  <si>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</si>
  <si>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</si>
  <si>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</si>
  <si>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</si>
  <si>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</si>
  <si>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</si>
  <si>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</si>
  <si>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</si>
  <si>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</si>
  <si>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</si>
  <si>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</si>
  <si>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</si>
  <si>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</si>
  <si>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</si>
  <si>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</si>
  <si>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</si>
  <si>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</si>
  <si>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</si>
  <si>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</si>
  <si>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</si>
  <si>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</si>
  <si>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</si>
  <si>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</si>
  <si>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</si>
  <si>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</si>
  <si>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</si>
  <si>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</si>
  <si>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</si>
  <si>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</si>
  <si>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</si>
  <si>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</si>
  <si>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</si>
  <si>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</si>
  <si>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</si>
  <si>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</si>
  <si>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</si>
  <si>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</si>
  <si>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</si>
  <si>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</si>
  <si>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</si>
  <si>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</si>
  <si>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</si>
  <si>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</si>
  <si>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</si>
  <si>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</si>
  <si>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</si>
  <si>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</si>
  <si>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</si>
  <si>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</si>
  <si>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</si>
  <si>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</si>
  <si>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</si>
  <si>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</si>
  <si>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</si>
  <si>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</si>
  <si>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</si>
  <si>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</si>
  <si>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</si>
  <si>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</si>
  <si>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</si>
  <si>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</si>
  <si>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</si>
  <si>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</si>
  <si>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</si>
  <si>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</si>
  <si>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</si>
  <si>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</si>
  <si>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</si>
  <si>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</si>
  <si>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</si>
  <si>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</si>
  <si>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</si>
  <si>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</si>
  <si>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</si>
  <si>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</si>
  <si>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</si>
  <si>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</si>
  <si>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</si>
  <si>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</si>
  <si>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</si>
  <si>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</si>
  <si>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</si>
  <si>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</si>
  <si>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</si>
  <si>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</si>
  <si>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</si>
  <si>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</si>
  <si>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</si>
  <si>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</si>
  <si>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</si>
  <si>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</si>
  <si>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</si>
  <si>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</si>
  <si>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</si>
  <si>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</si>
  <si>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</si>
  <si>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</si>
  <si>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</si>
  <si>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</si>
  <si>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</si>
  <si>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</si>
  <si>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</si>
  <si>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</si>
  <si>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</si>
  <si>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</si>
  <si>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</si>
  <si>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</si>
  <si>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</si>
  <si>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</si>
  <si>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</si>
  <si>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</si>
  <si>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</si>
  <si>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</si>
  <si>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</si>
  <si>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</si>
  <si>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</si>
  <si>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</si>
  <si>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</si>
  <si>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</si>
  <si>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</si>
  <si>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</si>
  <si>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</si>
  <si>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</si>
  <si>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</si>
  <si>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</si>
  <si>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</si>
  <si>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</si>
  <si>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</si>
  <si>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</si>
  <si>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</si>
  <si>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</si>
  <si>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</si>
  <si>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</si>
  <si>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</si>
  <si>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</si>
  <si>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</si>
  <si>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</si>
  <si>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</si>
  <si>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</si>
  <si>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</si>
  <si>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</si>
  <si>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</si>
  <si>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</si>
  <si>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</si>
  <si>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</si>
  <si>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</si>
  <si>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</si>
  <si>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</si>
  <si>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</si>
  <si>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</si>
  <si>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</si>
  <si>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</si>
  <si>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</si>
  <si>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</si>
  <si>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</si>
  <si>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</si>
  <si>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</si>
  <si>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</si>
  <si>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</si>
  <si>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</si>
  <si>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</si>
  <si>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</si>
  <si>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</si>
  <si>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</si>
  <si>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</si>
  <si>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</si>
  <si>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</si>
  <si>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</si>
  <si>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</si>
  <si>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</si>
  <si>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</si>
  <si>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</si>
  <si>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</si>
  <si>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</si>
  <si>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</si>
  <si>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</si>
  <si>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</si>
  <si>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</si>
  <si>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</si>
  <si>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</si>
  <si>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</si>
  <si>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</si>
  <si>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</si>
  <si>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</si>
  <si>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</si>
  <si>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</si>
  <si>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</si>
  <si>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</si>
  <si>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</si>
  <si>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</si>
  <si>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</si>
  <si>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</si>
  <si>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</si>
  <si>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</si>
  <si>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</si>
  <si>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</si>
  <si>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</si>
  <si>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</si>
  <si>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</si>
  <si>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</si>
  <si>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</si>
  <si>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</si>
  <si>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</si>
  <si>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</si>
  <si>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</si>
  <si>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</si>
  <si>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</si>
  <si>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</si>
  <si>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</si>
  <si>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</si>
  <si>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</si>
  <si>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</si>
  <si>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</si>
  <si>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</si>
  <si>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</si>
  <si>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</si>
  <si>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</si>
  <si>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</si>
  <si>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</si>
  <si>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</si>
  <si>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</si>
  <si>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</si>
  <si>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</si>
  <si>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</si>
  <si>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</si>
  <si>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</si>
  <si>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</si>
  <si>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</si>
  <si>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</si>
  <si>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</si>
  <si>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</si>
  <si>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</si>
  <si>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</si>
  <si>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</si>
  <si>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</si>
  <si>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</si>
  <si>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</si>
  <si>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</si>
  <si>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</si>
  <si>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</si>
  <si>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</si>
  <si>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</si>
  <si>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</si>
  <si>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</si>
  <si>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</si>
  <si>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</si>
  <si>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</si>
  <si>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</si>
  <si>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</si>
  <si>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</si>
  <si>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</si>
  <si>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</si>
  <si>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</si>
  <si>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</si>
  <si>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</si>
  <si>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</si>
  <si>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</si>
  <si>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</si>
  <si>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</si>
  <si>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</si>
  <si>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</si>
  <si>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</si>
  <si>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</si>
  <si>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</si>
  <si>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</si>
  <si>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</si>
  <si>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</si>
  <si>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</si>
  <si>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</si>
  <si>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</si>
  <si>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</si>
  <si>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</si>
  <si>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</si>
  <si>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</si>
  <si>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</si>
  <si>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</si>
  <si>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</si>
  <si>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</si>
  <si>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</si>
  <si>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</si>
  <si>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</si>
  <si>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</si>
  <si>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</si>
  <si>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</si>
  <si>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</si>
  <si>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</si>
  <si>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</si>
  <si>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</si>
  <si>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</si>
  <si>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</si>
  <si>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</si>
  <si>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</si>
  <si>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</si>
  <si>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</si>
  <si>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</si>
  <si>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</si>
  <si>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</si>
  <si>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</si>
  <si>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</si>
  <si>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</si>
  <si>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</si>
  <si>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</si>
  <si>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</si>
  <si>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</si>
  <si>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</si>
  <si>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</si>
  <si>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</si>
  <si>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</si>
  <si>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</si>
  <si>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</si>
  <si>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</si>
  <si>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</si>
  <si>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</si>
  <si>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</si>
  <si>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</si>
  <si>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</si>
  <si>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</si>
  <si>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</si>
  <si>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</si>
  <si>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</si>
  <si>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</si>
  <si>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</si>
  <si>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</si>
  <si>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</si>
  <si>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</si>
  <si>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</si>
  <si>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</si>
  <si>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</si>
  <si>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</si>
  <si>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</si>
  <si>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</si>
  <si>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</si>
  <si>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</si>
  <si>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</si>
  <si>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</si>
  <si>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</si>
  <si>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</si>
  <si>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</si>
  <si>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</si>
  <si>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</si>
  <si>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</si>
  <si>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</si>
  <si>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</si>
  <si>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</si>
  <si>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</si>
  <si>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</si>
  <si>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</si>
  <si>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</si>
  <si>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</si>
  <si>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</si>
  <si>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</si>
  <si>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</si>
  <si>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</si>
  <si>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</si>
  <si>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</si>
  <si>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</si>
  <si>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</si>
  <si>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</si>
  <si>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</si>
  <si>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</si>
  <si>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</si>
  <si>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</si>
  <si>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</si>
  <si>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</si>
  <si>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</si>
  <si>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</si>
  <si>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</si>
  <si>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</si>
  <si>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</si>
  <si>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</si>
  <si>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</si>
  <si>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</si>
  <si>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</si>
  <si>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</si>
  <si>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</si>
  <si>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</si>
  <si>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</si>
  <si>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</si>
  <si>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</si>
  <si>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</si>
  <si>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</si>
  <si>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</si>
  <si>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</si>
  <si>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</si>
  <si>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</si>
  <si>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</si>
  <si>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</si>
  <si>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</si>
  <si>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</si>
  <si>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</si>
  <si>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</si>
  <si>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</si>
  <si>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</si>
  <si>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</si>
  <si>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</si>
  <si>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</si>
  <si>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</si>
  <si>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</si>
  <si>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</si>
  <si>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</si>
  <si>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</si>
  <si>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</si>
  <si>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</si>
  <si>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</si>
  <si>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</si>
  <si>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</si>
  <si>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</si>
  <si>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</si>
  <si>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</si>
  <si>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</si>
  <si>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</si>
  <si>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</si>
  <si>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</si>
  <si>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</si>
  <si>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</si>
  <si>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</si>
  <si>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</si>
  <si>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</si>
  <si>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</si>
  <si>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</si>
  <si>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</si>
  <si>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</si>
  <si>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</si>
  <si>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</si>
  <si>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</si>
  <si>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</si>
  <si>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</si>
  <si>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</si>
  <si>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</si>
  <si>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</si>
  <si>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</si>
  <si>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</si>
  <si>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</si>
  <si>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</si>
  <si>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</si>
  <si>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</si>
  <si>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</si>
  <si>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</si>
  <si>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</si>
  <si>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</si>
  <si>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</si>
  <si>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</si>
  <si>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</si>
  <si>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</si>
  <si>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</si>
  <si>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</si>
  <si>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</si>
  <si>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</si>
  <si>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</si>
  <si>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</si>
  <si>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</si>
  <si>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</si>
  <si>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</si>
  <si>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</si>
  <si>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</si>
  <si>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</si>
  <si>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</si>
  <si>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</si>
  <si>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</si>
  <si>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</si>
  <si>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</si>
  <si>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</si>
  <si>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</si>
  <si>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</si>
  <si>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</si>
  <si>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</si>
  <si>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</si>
  <si>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</si>
  <si>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</si>
  <si>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</si>
  <si>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</si>
  <si>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</si>
  <si>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</si>
  <si>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</si>
  <si>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</si>
  <si>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</si>
  <si>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</si>
  <si>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</si>
  <si>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</si>
  <si>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</si>
  <si>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</si>
  <si>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</si>
  <si>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</si>
  <si>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</si>
  <si>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</si>
  <si>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</si>
  <si>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</si>
  <si>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</si>
  <si>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</si>
  <si>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</si>
  <si>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</si>
  <si>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</si>
  <si>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</si>
  <si>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</si>
  <si>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</si>
  <si>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</si>
  <si>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</si>
  <si>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</si>
  <si>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</si>
  <si>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</si>
  <si>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</si>
  <si>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</si>
  <si>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</si>
  <si>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</si>
  <si>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</si>
  <si>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</si>
  <si>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</si>
  <si>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</si>
  <si>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</si>
  <si>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</si>
  <si>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</si>
  <si>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</si>
  <si>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</si>
  <si>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</si>
  <si>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</si>
  <si>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</si>
  <si>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</si>
  <si>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</si>
  <si>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</si>
  <si>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</si>
  <si>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</si>
  <si>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</si>
  <si>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</si>
  <si>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</si>
  <si>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</si>
  <si>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</si>
  <si>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</si>
  <si>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</si>
  <si>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</si>
  <si>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</si>
  <si>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</si>
  <si>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</si>
  <si>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</si>
  <si>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</si>
  <si>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</si>
  <si>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</si>
  <si>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</si>
  <si>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</si>
  <si>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</si>
  <si>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</si>
  <si>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</si>
  <si>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</si>
  <si>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</si>
  <si>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</si>
  <si>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</si>
  <si>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</si>
  <si>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</si>
  <si>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</si>
  <si>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</si>
  <si>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</si>
  <si>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</si>
  <si>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</si>
  <si>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</si>
  <si>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</si>
  <si>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</si>
  <si>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</si>
  <si>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</si>
  <si>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</si>
  <si>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</si>
  <si>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</si>
  <si>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</si>
  <si>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</si>
  <si>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</si>
  <si>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</si>
  <si>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</si>
  <si>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</si>
  <si>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</si>
  <si>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</si>
  <si>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</si>
  <si>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</si>
  <si>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</si>
  <si>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</si>
  <si>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</si>
  <si>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</si>
  <si>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</si>
  <si>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</si>
  <si>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</si>
  <si>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</si>
  <si>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</si>
  <si>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</si>
  <si>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</si>
  <si>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</si>
  <si>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</si>
  <si>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</si>
  <si>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</si>
  <si>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</si>
  <si>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</si>
  <si>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</si>
  <si>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</si>
  <si>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</si>
  <si>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</si>
  <si>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</si>
  <si>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</si>
  <si>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</si>
  <si>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</si>
  <si>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</si>
  <si>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</si>
  <si>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</si>
  <si>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</si>
  <si>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</si>
  <si>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</si>
  <si>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</si>
  <si>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</si>
  <si>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</si>
  <si>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</si>
  <si>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</si>
  <si>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</si>
  <si>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</si>
  <si>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</si>
  <si>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</si>
  <si>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</si>
  <si>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</si>
  <si>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</si>
  <si>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</si>
  <si>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</si>
  <si>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</si>
  <si>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</si>
  <si>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</si>
  <si>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</si>
  <si>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</si>
  <si>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</si>
  <si>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</si>
  <si>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</si>
  <si>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</si>
  <si>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</si>
  <si>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</si>
  <si>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</si>
  <si>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</si>
  <si>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</si>
  <si>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</si>
  <si>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</si>
  <si>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</si>
  <si>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</si>
  <si>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</si>
  <si>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</si>
  <si>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</si>
  <si>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</si>
  <si>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</si>
  <si>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</si>
  <si>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</si>
  <si>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</si>
  <si>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</si>
  <si>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</si>
  <si>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</si>
  <si>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</si>
  <si>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</si>
  <si>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</si>
  <si>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</si>
  <si>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</si>
  <si>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</si>
  <si>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</si>
  <si>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</si>
  <si>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</si>
  <si>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</si>
  <si>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</si>
  <si>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</si>
  <si>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</si>
  <si>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</si>
  <si>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</si>
  <si>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</si>
  <si>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</si>
  <si>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</si>
  <si>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</si>
  <si>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</si>
  <si>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</si>
  <si>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</si>
  <si>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</si>
  <si>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</si>
  <si>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</si>
  <si>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</si>
  <si>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</si>
  <si>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</si>
  <si>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</si>
  <si>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</si>
  <si>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</si>
  <si>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</si>
  <si>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</si>
  <si>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</si>
  <si>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</si>
  <si>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</si>
  <si>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</si>
  <si>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</si>
  <si>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</si>
  <si>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</si>
  <si>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</si>
  <si>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</si>
  <si>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</si>
  <si>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</si>
  <si>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</si>
  <si>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</si>
  <si>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</si>
  <si>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</si>
  <si>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</si>
  <si>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</si>
  <si>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</si>
  <si>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</si>
  <si>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</si>
  <si>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</si>
  <si>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</si>
  <si>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</si>
  <si>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</si>
  <si>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</si>
  <si>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</si>
  <si>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</si>
  <si>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</si>
  <si>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</si>
  <si>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</si>
  <si>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</si>
  <si>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</si>
  <si>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</si>
  <si>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</si>
  <si>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</si>
  <si>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</si>
  <si>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</si>
  <si>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</si>
  <si>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</si>
  <si>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</si>
  <si>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</si>
  <si>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</si>
  <si>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</si>
  <si>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</si>
  <si>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</si>
  <si>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</si>
  <si>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</si>
  <si>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</si>
  <si>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</si>
  <si>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</si>
  <si>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</si>
  <si>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</si>
  <si>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</si>
  <si>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</si>
  <si>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</si>
  <si>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</si>
  <si>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</si>
  <si>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</si>
  <si>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</si>
  <si>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</si>
  <si>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</si>
  <si>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</si>
  <si>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</si>
  <si>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</si>
  <si>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</si>
  <si>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</si>
  <si>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</si>
  <si>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</si>
  <si>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</si>
  <si>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</si>
  <si>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</si>
  <si>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</si>
  <si>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</si>
  <si>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</si>
  <si>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</si>
  <si>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</si>
  <si>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</si>
  <si>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</si>
  <si>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</si>
  <si>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</si>
  <si>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</si>
  <si>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</si>
  <si>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</si>
  <si>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</si>
  <si>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</si>
  <si>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</si>
  <si>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</si>
  <si>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</si>
  <si>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</si>
  <si>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</si>
  <si>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</si>
  <si>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</si>
  <si>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</si>
  <si>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</si>
  <si>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</si>
  <si>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</si>
  <si>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</si>
  <si>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</si>
  <si>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</si>
  <si>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</si>
  <si>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</si>
  <si>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</si>
  <si>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</si>
  <si>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</si>
  <si>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</si>
  <si>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</si>
  <si>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</si>
  <si>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</si>
  <si>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</si>
  <si>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</si>
  <si>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</si>
  <si>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</si>
  <si>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</si>
  <si>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</si>
  <si>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</si>
  <si>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</si>
  <si>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</si>
  <si>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</si>
  <si>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</si>
  <si>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</si>
  <si>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</si>
  <si>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</si>
  <si>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</si>
  <si>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</si>
  <si>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</si>
  <si>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</si>
  <si>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</si>
  <si>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</si>
  <si>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</si>
  <si>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</si>
  <si>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</si>
  <si>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</si>
  <si>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</si>
  <si>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</si>
  <si>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</si>
  <si>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</si>
  <si>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</si>
  <si>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</si>
  <si>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</si>
  <si>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</si>
  <si>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</si>
  <si>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</si>
  <si>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</si>
  <si>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</si>
  <si>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</si>
  <si>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</si>
  <si>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</si>
  <si>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</si>
  <si>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</si>
  <si>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</si>
  <si>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</si>
  <si>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</si>
  <si>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</si>
  <si>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</si>
  <si>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</si>
  <si>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</si>
  <si>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</si>
  <si>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</si>
  <si>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</si>
  <si>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</si>
  <si>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</si>
  <si>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</si>
  <si>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</si>
  <si>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</si>
  <si>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</si>
  <si>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</si>
  <si>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</si>
  <si>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</si>
  <si>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</si>
  <si>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</si>
  <si>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</si>
  <si>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</si>
  <si>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</si>
  <si>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</si>
  <si>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</si>
  <si>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</si>
  <si>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</si>
  <si>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</si>
  <si>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</si>
  <si>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</si>
  <si>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</si>
  <si>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</si>
  <si>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</si>
  <si>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</si>
  <si>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</si>
  <si>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</si>
  <si>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</si>
  <si>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</si>
  <si>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</si>
  <si>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</si>
  <si>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</si>
  <si>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</si>
  <si>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</si>
  <si>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</si>
  <si>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</si>
  <si>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</si>
  <si>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</si>
  <si>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</si>
  <si>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</si>
  <si>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</si>
  <si>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</si>
  <si>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</si>
  <si>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</si>
  <si>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</si>
  <si>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</si>
  <si>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</si>
  <si>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</si>
  <si>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</si>
  <si>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</si>
  <si>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</si>
  <si>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</si>
  <si>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</si>
  <si>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</si>
  <si>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</si>
  <si>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</si>
  <si>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</si>
  <si>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</si>
  <si>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</si>
  <si>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</si>
  <si>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</si>
  <si>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</si>
  <si>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</si>
  <si>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</si>
  <si>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</si>
  <si>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</si>
  <si>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</si>
  <si>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</si>
  <si>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</si>
  <si>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</si>
  <si>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</si>
  <si>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</si>
  <si>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</si>
  <si>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</si>
  <si>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</si>
  <si>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</si>
  <si>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</si>
  <si>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</si>
  <si>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</si>
  <si>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</si>
  <si>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</si>
  <si>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</si>
  <si>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</si>
  <si>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</si>
  <si>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</si>
  <si>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</si>
  <si>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</si>
  <si>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</si>
  <si>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</si>
  <si>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</si>
  <si>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</si>
  <si>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</si>
  <si>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</si>
  <si>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</si>
  <si>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</si>
  <si>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</si>
  <si>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</si>
  <si>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</si>
  <si>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</si>
  <si>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</si>
  <si>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</si>
  <si>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</si>
  <si>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</si>
  <si>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</si>
  <si>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</si>
  <si>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</si>
  <si>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</si>
  <si>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</si>
  <si>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</si>
  <si>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</si>
  <si>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</si>
  <si>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</si>
  <si>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</si>
  <si>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</si>
  <si>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</si>
  <si>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</si>
  <si>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</si>
  <si>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</si>
  <si>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</si>
  <si>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</si>
  <si>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</si>
  <si>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</si>
  <si>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</si>
  <si>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</si>
  <si>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</si>
  <si>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</si>
  <si>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</si>
  <si>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</si>
  <si>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</si>
  <si>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</si>
  <si>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</si>
  <si>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</si>
  <si>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</si>
  <si>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</si>
  <si>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</si>
  <si>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</si>
  <si>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</si>
  <si>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</si>
  <si>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</si>
  <si>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</si>
  <si>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</si>
  <si>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</si>
  <si>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</si>
  <si>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</si>
  <si>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</si>
  <si>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</si>
  <si>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</si>
  <si>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</si>
  <si>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</si>
  <si>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</si>
  <si>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</si>
  <si>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</si>
  <si>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</si>
  <si>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</si>
  <si>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</si>
  <si>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</si>
  <si>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</si>
  <si>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</si>
  <si>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</si>
  <si>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</si>
  <si>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</si>
  <si>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</si>
  <si>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</si>
  <si>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</si>
  <si>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</si>
  <si>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</si>
  <si>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</si>
  <si>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</si>
  <si>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</si>
  <si>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</si>
  <si>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</si>
  <si>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</si>
  <si>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</si>
  <si>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</si>
  <si>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</si>
  <si>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</si>
  <si>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</si>
  <si>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</si>
  <si>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</si>
  <si>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</si>
  <si>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</si>
  <si>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</si>
  <si>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</si>
  <si>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</si>
  <si>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</si>
  <si>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</si>
  <si>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</si>
  <si>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</si>
  <si>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</si>
  <si>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</si>
  <si>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</si>
  <si>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</si>
  <si>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</si>
  <si>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</si>
  <si>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</si>
  <si>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</si>
  <si>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</si>
  <si>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</si>
  <si>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</si>
  <si>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</si>
  <si>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</si>
  <si>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</si>
  <si>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</si>
  <si>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</si>
  <si>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</si>
  <si>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</si>
  <si>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</si>
  <si>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</si>
  <si>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</si>
  <si>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</si>
  <si>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</si>
  <si>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</si>
  <si>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</si>
  <si>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</si>
  <si>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</si>
  <si>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</si>
  <si>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</si>
  <si>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</si>
  <si>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</si>
  <si>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</si>
  <si>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</si>
  <si>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</si>
  <si>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</si>
  <si>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</si>
  <si>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</si>
  <si>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</si>
  <si>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</si>
  <si>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</si>
  <si>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</si>
  <si>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</si>
  <si>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</si>
  <si>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</si>
  <si>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</si>
  <si>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</si>
  <si>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</si>
  <si>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</si>
  <si>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</si>
  <si>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</si>
  <si>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</si>
  <si>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</si>
  <si>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</si>
  <si>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</si>
  <si>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</si>
  <si>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</si>
  <si>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</si>
  <si>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</si>
  <si>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</si>
  <si>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</si>
  <si>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</si>
  <si>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</si>
  <si>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</si>
  <si>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</si>
  <si>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</si>
  <si>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</si>
  <si>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</si>
  <si>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</si>
  <si>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</si>
  <si>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</si>
  <si>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</si>
  <si>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</si>
  <si>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</si>
  <si>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</si>
  <si>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</si>
  <si>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</si>
  <si>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</si>
  <si>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</si>
  <si>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</si>
  <si>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</si>
  <si>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</si>
  <si>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</si>
  <si>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</si>
  <si>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</si>
  <si>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</si>
  <si>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</si>
  <si>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</si>
  <si>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</si>
  <si>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</si>
  <si>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</si>
  <si>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</si>
  <si>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</si>
  <si>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</si>
  <si>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</si>
  <si>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</si>
  <si>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</si>
  <si>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</si>
  <si>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</si>
  <si>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</si>
  <si>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</si>
  <si>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</si>
  <si>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</si>
  <si>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</si>
  <si>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</si>
  <si>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</si>
  <si>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</si>
  <si>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</si>
  <si>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</si>
  <si>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</si>
  <si>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</si>
  <si>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</si>
  <si>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</si>
  <si>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</si>
  <si>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</si>
  <si>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</si>
  <si>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</si>
  <si>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</si>
  <si>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</si>
  <si>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</si>
  <si>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</si>
  <si>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</si>
  <si>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</si>
  <si>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</si>
  <si>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</si>
  <si>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</si>
  <si>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</si>
  <si>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</si>
  <si>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</si>
  <si>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</si>
  <si>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</si>
  <si>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</si>
  <si>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</si>
  <si>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</si>
  <si>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</si>
  <si>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</si>
  <si>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</si>
  <si>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</si>
  <si>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</si>
  <si>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</si>
  <si>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</si>
  <si>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</si>
  <si>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</si>
  <si>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</si>
  <si>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</si>
  <si>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</si>
  <si>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</si>
  <si>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</si>
  <si>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</si>
  <si>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</si>
  <si>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</si>
  <si>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</si>
  <si>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</si>
  <si>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</si>
  <si>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</si>
  <si>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</si>
  <si>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</si>
  <si>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</si>
  <si>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</si>
  <si>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</si>
  <si>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</si>
  <si>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</si>
  <si>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</si>
  <si>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</si>
  <si>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</si>
  <si>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</si>
  <si>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</si>
  <si>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</si>
  <si>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</si>
  <si>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</si>
  <si>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</si>
  <si>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</si>
  <si>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</si>
  <si>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</si>
  <si>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</si>
  <si>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</si>
  <si>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</si>
  <si>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</si>
  <si>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</si>
  <si>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</si>
  <si>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</si>
  <si>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</si>
  <si>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</si>
  <si>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</si>
  <si>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</si>
  <si>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</si>
  <si>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</si>
  <si>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</si>
  <si>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</si>
  <si>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</si>
  <si>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</si>
  <si>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</si>
  <si>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</si>
  <si>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</si>
  <si>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</si>
  <si>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</si>
  <si>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</si>
  <si>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</si>
  <si>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</si>
  <si>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</si>
  <si>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</si>
  <si>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</si>
  <si>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</si>
  <si>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</si>
  <si>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</si>
  <si>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</si>
  <si>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</si>
  <si>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</si>
  <si>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</si>
  <si>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</si>
  <si>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</si>
  <si>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</si>
  <si>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</si>
  <si>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</si>
  <si>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</si>
  <si>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</si>
  <si>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</si>
  <si>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</si>
  <si>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</si>
  <si>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</si>
  <si>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</si>
  <si>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</si>
  <si>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</si>
  <si>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</si>
  <si>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</si>
  <si>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</si>
  <si>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</si>
  <si>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</si>
  <si>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</si>
  <si>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</si>
  <si>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</si>
  <si>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</si>
  <si>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</si>
  <si>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</si>
  <si>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</si>
  <si>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</si>
  <si>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</si>
  <si>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</si>
  <si>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</si>
  <si>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</si>
  <si>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</si>
  <si>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</si>
  <si>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</si>
  <si>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</si>
  <si>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</si>
  <si>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</si>
  <si>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</si>
  <si>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</si>
  <si>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</si>
  <si>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</si>
  <si>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</si>
  <si>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</si>
  <si>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</si>
  <si>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</si>
  <si>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</si>
  <si>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</si>
  <si>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</si>
  <si>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</si>
  <si>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</si>
  <si>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</si>
  <si>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</si>
  <si>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</si>
  <si>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</si>
  <si>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</si>
  <si>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</si>
  <si>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</si>
  <si>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</si>
  <si>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</si>
  <si>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</si>
  <si>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</si>
  <si>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</si>
  <si>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</si>
  <si>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</si>
  <si>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</si>
  <si>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</si>
  <si>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</si>
  <si>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</si>
  <si>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</si>
  <si>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</si>
  <si>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</si>
  <si>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</si>
  <si>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</si>
  <si>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</si>
  <si>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</si>
  <si>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</si>
  <si>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</si>
  <si>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</si>
  <si>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</si>
  <si>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</si>
  <si>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</si>
  <si>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</si>
  <si>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</si>
  <si>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</si>
  <si>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</si>
  <si>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</si>
  <si>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</si>
  <si>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</si>
  <si>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</si>
  <si>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</si>
  <si>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</si>
  <si>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</si>
  <si>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</si>
  <si>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</si>
  <si>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</si>
  <si>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</si>
  <si>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</si>
  <si>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</si>
  <si>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</si>
  <si>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</si>
  <si>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</si>
  <si>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</si>
  <si>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</si>
  <si>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</si>
  <si>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</si>
  <si>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</si>
  <si>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</si>
  <si>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</si>
  <si>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</si>
  <si>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</si>
  <si>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</si>
  <si>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</si>
  <si>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</si>
  <si>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</si>
  <si>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</si>
  <si>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</si>
  <si>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</si>
  <si>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</si>
  <si>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</si>
  <si>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</si>
  <si>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</si>
  <si>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</si>
  <si>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</si>
  <si>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</si>
  <si>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</si>
  <si>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</si>
  <si>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</si>
  <si>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</si>
  <si>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</si>
  <si>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</si>
  <si>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</si>
  <si>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</si>
  <si>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</si>
  <si>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</si>
  <si>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</si>
  <si>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</si>
  <si>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</si>
  <si>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</si>
  <si>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</si>
  <si>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</si>
  <si>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</si>
  <si>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</si>
  <si>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</si>
  <si>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</si>
  <si>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</si>
  <si>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</si>
  <si>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</si>
  <si>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</si>
  <si>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</si>
  <si>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</si>
  <si>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</si>
  <si>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</si>
  <si>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</si>
  <si>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</si>
  <si>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</si>
  <si>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</si>
  <si>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</si>
  <si>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</si>
  <si>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</si>
  <si>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</si>
  <si>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</si>
  <si>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</si>
  <si>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</si>
  <si>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</si>
  <si>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</si>
  <si>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</si>
  <si>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</si>
  <si>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</si>
  <si>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</si>
  <si>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</si>
  <si>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</si>
  <si>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</si>
  <si>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</si>
  <si>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</si>
  <si>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</si>
  <si>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</si>
  <si>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</si>
  <si>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</si>
  <si>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</si>
  <si>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</si>
  <si>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</si>
  <si>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</si>
  <si>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</si>
  <si>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</si>
  <si>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</si>
  <si>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</si>
  <si>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</si>
  <si>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</si>
  <si>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</si>
  <si>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</si>
  <si>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</si>
  <si>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</si>
  <si>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</si>
  <si>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</si>
  <si>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</si>
  <si>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</si>
  <si>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</si>
  <si>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</si>
  <si>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</si>
  <si>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</si>
  <si>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</si>
  <si>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</si>
  <si>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</si>
  <si>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</si>
  <si>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</si>
  <si>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</si>
  <si>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</si>
  <si>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</si>
  <si>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</si>
  <si>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</si>
  <si>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</si>
  <si>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</si>
  <si>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</si>
  <si>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</si>
  <si>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</si>
  <si>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</si>
  <si>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</si>
  <si>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</si>
  <si>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</si>
  <si>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</si>
  <si>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</si>
  <si>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</si>
  <si>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</si>
  <si>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</si>
  <si>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</si>
  <si>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</si>
  <si>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</si>
  <si>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</si>
  <si>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</si>
  <si>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</si>
  <si>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</si>
  <si>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</si>
  <si>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</si>
  <si>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</si>
  <si>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</si>
  <si>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</si>
  <si>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</si>
  <si>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</si>
  <si>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</si>
  <si>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</si>
  <si>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</si>
  <si>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</si>
  <si>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</si>
  <si>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</si>
  <si>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</si>
  <si>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</si>
  <si>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</si>
  <si>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</si>
  <si>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</si>
  <si>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</si>
  <si>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</si>
  <si>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</si>
  <si>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</si>
  <si>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</si>
  <si>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</si>
  <si>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</si>
  <si>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</si>
  <si>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</si>
  <si>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</si>
  <si>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</si>
  <si>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</si>
  <si>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</si>
  <si>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</si>
  <si>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</si>
  <si>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</si>
  <si>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</si>
  <si>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</si>
  <si>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</si>
  <si>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</si>
  <si>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</si>
  <si>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</si>
  <si>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</si>
  <si>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</si>
  <si>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</si>
  <si>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</si>
  <si>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</si>
  <si>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</si>
  <si>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</si>
  <si>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</si>
  <si>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</si>
  <si>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</si>
  <si>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</si>
  <si>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</si>
  <si>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</si>
  <si>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</si>
  <si>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</si>
  <si>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</si>
  <si>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</si>
  <si>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</si>
  <si>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</si>
  <si>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</si>
  <si>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</si>
  <si>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</si>
  <si>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</si>
  <si>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</si>
  <si>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</si>
  <si>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</si>
  <si>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</si>
  <si>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</si>
  <si>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</si>
  <si>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</si>
  <si>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</si>
  <si>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</si>
  <si>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</si>
  <si>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</si>
  <si>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</si>
  <si>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</si>
  <si>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</si>
  <si>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</si>
  <si>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</si>
  <si>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</si>
  <si>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</si>
  <si>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</si>
  <si>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</si>
  <si>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</si>
  <si>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</si>
  <si>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</si>
  <si>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</si>
  <si>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</si>
  <si>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</si>
  <si>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</si>
  <si>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</si>
  <si>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</si>
  <si>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</si>
  <si>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</si>
  <si>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</si>
  <si>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</si>
  <si>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</si>
  <si>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</si>
  <si>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</si>
  <si>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</si>
  <si>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</si>
  <si>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</si>
  <si>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</si>
  <si>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</si>
  <si>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</si>
  <si>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</si>
  <si>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</si>
  <si>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</si>
  <si>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</si>
  <si>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</si>
  <si>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</si>
  <si>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</si>
  <si>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</si>
  <si>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</si>
  <si>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</si>
  <si>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</si>
  <si>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</si>
  <si>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</si>
  <si>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</si>
  <si>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</si>
  <si>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</si>
  <si>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</si>
  <si>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</si>
  <si>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</si>
  <si>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</si>
  <si>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</si>
  <si>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</si>
  <si>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</si>
  <si>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</si>
  <si>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</si>
  <si>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</si>
  <si>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</si>
  <si>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</si>
  <si>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</si>
  <si>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</si>
  <si>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</si>
  <si>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</si>
  <si>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</si>
  <si>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</si>
  <si>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</si>
  <si>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</si>
  <si>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</si>
  <si>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</si>
  <si>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</si>
  <si>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</si>
  <si>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</si>
  <si>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</si>
  <si>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</si>
  <si>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</si>
  <si>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</si>
  <si>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</si>
  <si>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</si>
  <si>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</si>
  <si>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</si>
  <si>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</si>
  <si>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</si>
  <si>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</si>
  <si>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</si>
  <si>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</si>
  <si>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</si>
  <si>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</si>
  <si>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</si>
  <si>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</si>
  <si>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</si>
  <si>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</si>
  <si>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</si>
  <si>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</si>
  <si>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</si>
  <si>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</si>
  <si>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</si>
  <si>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</si>
  <si>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</si>
  <si>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</si>
  <si>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</si>
  <si>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</si>
  <si>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</si>
  <si>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</si>
  <si>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</si>
  <si>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</si>
  <si>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</si>
  <si>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</si>
  <si>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</si>
  <si>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</si>
  <si>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</si>
  <si>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</si>
  <si>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</si>
  <si>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</si>
  <si>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</si>
  <si>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</si>
  <si>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</si>
  <si>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</si>
  <si>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</si>
  <si>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</si>
  <si>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</si>
  <si>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</si>
  <si>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</si>
  <si>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</si>
  <si>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</si>
  <si>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</si>
  <si>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</si>
  <si>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</si>
  <si>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</si>
  <si>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</si>
  <si>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</si>
  <si>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</si>
  <si>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</si>
  <si>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</si>
  <si>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</si>
  <si>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</si>
  <si>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</si>
  <si>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</si>
  <si>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</si>
  <si>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</si>
  <si>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</si>
  <si>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</si>
  <si>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</si>
  <si>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</si>
  <si>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</si>
  <si>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</si>
  <si>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</si>
  <si>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</si>
  <si>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</si>
  <si>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</si>
  <si>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</si>
  <si>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</si>
  <si>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</si>
  <si>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</si>
  <si>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</si>
  <si>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</si>
  <si>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</si>
  <si>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</si>
  <si>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</si>
  <si>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</si>
  <si>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</si>
  <si>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</si>
  <si>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</si>
  <si>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</si>
  <si>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</si>
  <si>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</si>
  <si>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</si>
  <si>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</si>
  <si>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</si>
  <si>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</si>
  <si>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</si>
  <si>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</si>
  <si>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</si>
  <si>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</si>
  <si>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</si>
  <si>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</si>
  <si>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</si>
  <si>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</si>
  <si>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</si>
  <si>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</si>
  <si>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</si>
  <si>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</si>
  <si>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</si>
  <si>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</si>
  <si>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</si>
  <si>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</si>
  <si>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</si>
  <si>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</si>
  <si>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</si>
  <si>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</si>
  <si>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</si>
  <si>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</si>
  <si>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</si>
  <si>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</si>
  <si>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</si>
  <si>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</si>
  <si>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</si>
  <si>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</si>
  <si>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</si>
  <si>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</si>
  <si>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</si>
  <si>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</si>
  <si>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</si>
  <si>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</si>
  <si>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</si>
  <si>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</si>
  <si>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</si>
  <si>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</si>
  <si>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</si>
  <si>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</si>
  <si>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</si>
  <si>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</si>
  <si>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</si>
  <si>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</si>
  <si>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</si>
  <si>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</si>
  <si>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</si>
  <si>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</si>
  <si>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</si>
  <si>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</si>
  <si>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</si>
  <si>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</si>
  <si>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</si>
  <si>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</si>
  <si>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</si>
  <si>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</si>
  <si>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</si>
  <si>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</si>
  <si>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</si>
  <si>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</si>
  <si>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</si>
  <si>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</si>
  <si>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</si>
  <si>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</si>
  <si>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</si>
  <si>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</si>
  <si>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</si>
  <si>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</si>
  <si>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</si>
  <si>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</si>
  <si>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</si>
  <si>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</si>
  <si>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</si>
  <si>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</si>
  <si>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</si>
  <si>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</si>
  <si>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</si>
  <si>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</si>
  <si>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</si>
  <si>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</si>
  <si>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</si>
  <si>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</si>
  <si>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</si>
  <si>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</si>
  <si>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</si>
  <si>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</si>
  <si>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</si>
  <si>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</si>
  <si>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</si>
  <si>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</si>
  <si>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</si>
  <si>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</si>
  <si>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</si>
  <si>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</si>
  <si>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</si>
  <si>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</si>
  <si>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</si>
  <si>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</si>
  <si>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</si>
  <si>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</si>
  <si>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</si>
  <si>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</si>
  <si>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</si>
  <si>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</si>
  <si>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</si>
  <si>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</si>
  <si>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</si>
  <si>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</si>
  <si>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</si>
  <si>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</si>
  <si>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</si>
  <si>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</si>
  <si>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</si>
  <si>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</si>
  <si>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</si>
  <si>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</si>
  <si>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</si>
  <si>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</si>
  <si>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</si>
  <si>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</si>
  <si>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</si>
  <si>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</si>
  <si>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</si>
  <si>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</si>
  <si>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</si>
  <si>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</si>
  <si>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</si>
  <si>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</si>
  <si>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</si>
  <si>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</si>
  <si>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</si>
  <si>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</si>
  <si>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</si>
  <si>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</si>
  <si>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</si>
  <si>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</si>
  <si>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</si>
  <si>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</si>
  <si>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</si>
  <si>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</si>
  <si>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</si>
  <si>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</si>
  <si>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</si>
  <si>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</si>
  <si>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</si>
  <si>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</si>
  <si>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</si>
  <si>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</si>
  <si>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</si>
  <si>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</si>
  <si>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</si>
  <si>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</si>
  <si>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</si>
  <si>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</si>
  <si>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</si>
  <si>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</si>
  <si>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</si>
  <si>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</si>
  <si>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</si>
  <si>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</si>
  <si>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</si>
  <si>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</si>
  <si>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</si>
  <si>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</si>
  <si>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</si>
  <si>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</si>
  <si>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</si>
  <si>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</si>
  <si>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</si>
  <si>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</si>
  <si>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</si>
  <si>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</si>
  <si>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</si>
  <si>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</si>
  <si>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</si>
  <si>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</si>
  <si>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</si>
  <si>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</si>
  <si>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</si>
  <si>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</si>
  <si>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</si>
  <si>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</si>
  <si>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</si>
  <si>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</si>
  <si>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</si>
  <si>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</si>
  <si>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</si>
  <si>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</si>
  <si>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</si>
  <si>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</si>
  <si>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</si>
  <si>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</si>
  <si>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</si>
  <si>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</si>
  <si>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</si>
  <si>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</si>
  <si>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</si>
  <si>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</si>
  <si>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</si>
  <si>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</si>
  <si>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</si>
  <si>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</si>
  <si>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</si>
  <si>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</si>
  <si>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</si>
  <si>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</si>
  <si>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</si>
  <si>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</si>
  <si>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</si>
  <si>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</si>
  <si>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</si>
  <si>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</si>
  <si>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</si>
  <si>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</si>
  <si>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</si>
  <si>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</si>
  <si>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</si>
  <si>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</si>
  <si>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</si>
  <si>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</si>
  <si>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</si>
  <si>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</si>
  <si>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</si>
  <si>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</si>
  <si>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</si>
  <si>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</si>
  <si>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</si>
  <si>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</si>
  <si>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</si>
  <si>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</si>
  <si>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</si>
  <si>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</si>
  <si>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</si>
  <si>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</si>
  <si>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</si>
  <si>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</si>
  <si>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</si>
  <si>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</si>
  <si>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</si>
  <si>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</si>
  <si>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</si>
  <si>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</si>
  <si>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</si>
  <si>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</si>
  <si>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</si>
  <si>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</si>
  <si>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</si>
  <si>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</si>
  <si>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</si>
  <si>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</si>
  <si>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</si>
  <si>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</si>
  <si>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</si>
  <si>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</si>
  <si>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</si>
  <si>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</si>
  <si>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</si>
  <si>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</si>
  <si>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</si>
  <si>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</si>
  <si>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</si>
  <si>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</si>
  <si>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</si>
  <si>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</si>
  <si>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</si>
  <si>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</si>
  <si>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</si>
  <si>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</si>
  <si>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</si>
  <si>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</si>
  <si>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</si>
  <si>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</si>
  <si>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</si>
  <si>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</si>
  <si>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</si>
  <si>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</si>
  <si>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</si>
  <si>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</si>
  <si>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</si>
  <si>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</si>
  <si>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</si>
  <si>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</si>
  <si>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</si>
  <si>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</si>
  <si>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</si>
  <si>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</si>
  <si>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</si>
  <si>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</si>
  <si>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</si>
  <si>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</si>
  <si>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</si>
  <si>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</si>
  <si>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</si>
  <si>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</si>
  <si>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</si>
  <si>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</si>
  <si>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</si>
  <si>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</si>
  <si>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</si>
  <si>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</si>
  <si>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</si>
  <si>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</si>
  <si>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</si>
  <si>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</si>
  <si>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</si>
  <si>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</si>
  <si>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</si>
  <si>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</si>
  <si>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</si>
  <si>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</si>
  <si>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</si>
  <si>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</si>
  <si>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</si>
  <si>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</si>
  <si>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</si>
  <si>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</si>
  <si>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</si>
  <si>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</si>
  <si>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</si>
  <si>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</si>
  <si>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</si>
  <si>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</si>
  <si>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</si>
  <si>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</si>
  <si>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</si>
  <si>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</si>
  <si>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</si>
  <si>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</si>
  <si>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</si>
  <si>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</si>
  <si>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</si>
  <si>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</si>
  <si>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</si>
  <si>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</si>
  <si>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</si>
  <si>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</si>
  <si>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</si>
  <si>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</si>
  <si>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</si>
  <si>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</si>
  <si>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</si>
  <si>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</si>
  <si>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</si>
  <si>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</si>
  <si>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</si>
  <si>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</si>
  <si>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</si>
  <si>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</si>
  <si>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</si>
  <si>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</si>
  <si>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</si>
  <si>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</si>
  <si>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</si>
  <si>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</si>
  <si>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</si>
  <si>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</si>
  <si>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</si>
  <si>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</si>
  <si>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</si>
  <si>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</si>
  <si>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</si>
  <si>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</si>
  <si>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</si>
  <si>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</si>
  <si>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</si>
  <si>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</si>
  <si>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</si>
  <si>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</si>
  <si>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</si>
  <si>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</si>
  <si>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</si>
  <si>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</si>
  <si>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</si>
  <si>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</si>
  <si>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</si>
  <si>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</si>
  <si>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</si>
  <si>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</si>
  <si>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</si>
  <si>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</si>
  <si>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</si>
  <si>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</si>
  <si>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</si>
  <si>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</si>
  <si>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</si>
  <si>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</si>
  <si>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</si>
  <si>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</si>
  <si>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</si>
  <si>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</si>
  <si>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</si>
  <si>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</si>
  <si>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</si>
  <si>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</si>
  <si>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</si>
  <si>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</si>
  <si>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</si>
  <si>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</si>
  <si>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</si>
  <si>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</si>
  <si>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</si>
  <si>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</si>
  <si>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</si>
  <si>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</si>
  <si>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</si>
  <si>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</si>
  <si>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</si>
  <si>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</si>
  <si>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</si>
  <si>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</si>
  <si>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</si>
  <si>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</si>
  <si>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</si>
  <si>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</si>
  <si>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</si>
  <si>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</si>
  <si>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</si>
  <si>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</si>
  <si>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</si>
  <si>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</si>
  <si>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</si>
  <si>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</si>
  <si>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</si>
  <si>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</si>
  <si>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</si>
  <si>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</si>
  <si>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</si>
  <si>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</si>
  <si>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</si>
  <si>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</si>
  <si>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</si>
  <si>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</si>
  <si>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</si>
  <si>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</si>
  <si>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</si>
  <si>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</si>
  <si>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</si>
  <si>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</si>
  <si>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</si>
  <si>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</si>
  <si>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</si>
  <si>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</si>
  <si>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</si>
  <si>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</si>
  <si>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</si>
  <si>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</si>
  <si>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</si>
  <si>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</si>
  <si>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</si>
  <si>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</si>
  <si>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</si>
  <si>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</si>
  <si>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</si>
  <si>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</si>
  <si>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</si>
  <si>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</si>
  <si>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</si>
  <si>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</si>
  <si>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</si>
  <si>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</si>
  <si>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</si>
  <si>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</si>
  <si>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</si>
  <si>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</si>
  <si>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</si>
  <si>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</si>
  <si>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</si>
  <si>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</si>
  <si>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</si>
  <si>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</si>
  <si>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</si>
  <si>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</si>
  <si>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</si>
  <si>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</si>
  <si>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</si>
  <si>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</si>
  <si>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</si>
  <si>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</si>
  <si>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</si>
  <si>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</si>
  <si>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</si>
  <si>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</si>
  <si>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</si>
  <si>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</si>
  <si>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</si>
  <si>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</si>
  <si>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</si>
  <si>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</si>
  <si>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</si>
  <si>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</si>
  <si>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</si>
  <si>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</si>
  <si>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</si>
  <si>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</si>
  <si>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</si>
  <si>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</si>
  <si>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</si>
  <si>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</si>
  <si>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</si>
  <si>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</si>
  <si>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</si>
  <si>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</si>
  <si>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</si>
  <si>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</si>
  <si>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</si>
  <si>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</si>
  <si>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</si>
  <si>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</si>
  <si>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</si>
  <si>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</si>
  <si>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</si>
  <si>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</si>
  <si>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</si>
  <si>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</si>
  <si>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</si>
  <si>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</si>
  <si>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</si>
  <si>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</si>
  <si>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</si>
  <si>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</si>
  <si>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</si>
  <si>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</si>
  <si>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</si>
  <si>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</si>
  <si>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</si>
  <si>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</si>
  <si>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</si>
  <si>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</si>
  <si>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</si>
  <si>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</si>
  <si>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</si>
  <si>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</si>
  <si>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</si>
  <si>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</si>
  <si>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</si>
  <si>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</si>
  <si>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</si>
  <si>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</si>
  <si>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</si>
  <si>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</si>
  <si>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</si>
  <si>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</si>
  <si>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</si>
  <si>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</si>
  <si>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</si>
  <si>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</si>
  <si>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</si>
  <si>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</si>
  <si>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</si>
  <si>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</si>
  <si>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</si>
  <si>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</si>
  <si>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</si>
  <si>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</si>
  <si>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</si>
  <si>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</si>
  <si>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</si>
  <si>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</si>
  <si>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</si>
  <si>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</si>
  <si>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</si>
  <si>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</si>
  <si>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</si>
  <si>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</si>
  <si>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</si>
  <si>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</si>
  <si>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</si>
  <si>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</si>
  <si>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</si>
  <si>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</si>
  <si>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</si>
  <si>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</si>
  <si>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</si>
  <si>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</si>
  <si>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</si>
  <si>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</si>
  <si>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</si>
  <si>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</si>
  <si>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</si>
  <si>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</si>
  <si>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</si>
  <si>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</si>
  <si>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</si>
  <si>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</si>
  <si>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</si>
  <si>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</si>
  <si>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</si>
  <si>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</si>
  <si>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</si>
  <si>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</si>
  <si>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</si>
  <si>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</si>
  <si>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</si>
  <si>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</si>
  <si>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</si>
  <si>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</si>
  <si>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</si>
  <si>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</si>
  <si>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</si>
  <si>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</si>
  <si>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</si>
  <si>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</si>
  <si>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</si>
  <si>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</si>
  <si>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</si>
  <si>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</si>
  <si>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</si>
  <si>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</si>
  <si>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</si>
  <si>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</si>
  <si>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</si>
  <si>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</si>
  <si>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</si>
  <si>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</si>
  <si>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</si>
  <si>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</si>
  <si>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</si>
  <si>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</si>
  <si>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</si>
  <si>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</si>
  <si>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</si>
  <si>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</si>
  <si>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</si>
  <si>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</si>
  <si>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</si>
  <si>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</si>
  <si>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</si>
  <si>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</si>
  <si>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</si>
  <si>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</si>
  <si>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</si>
  <si>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</si>
  <si>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</si>
  <si>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</si>
  <si>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</si>
  <si>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</si>
  <si>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</si>
  <si>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</si>
  <si>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</si>
  <si>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</si>
  <si>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</si>
  <si>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</si>
  <si>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</si>
  <si>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</si>
  <si>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</si>
  <si>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</si>
  <si>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</si>
  <si>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</si>
  <si>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</si>
  <si>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</si>
  <si>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</si>
  <si>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</si>
  <si>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</si>
  <si>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</si>
  <si>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</si>
  <si>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</si>
  <si>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</si>
  <si>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</si>
  <si>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</si>
  <si>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</si>
  <si>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</si>
  <si>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</si>
  <si>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</si>
  <si>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</si>
  <si>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</si>
  <si>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</si>
  <si>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</si>
  <si>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</si>
  <si>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</si>
  <si>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</si>
  <si>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</si>
  <si>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</si>
  <si>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</si>
  <si>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</si>
  <si>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</si>
  <si>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</si>
  <si>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</si>
  <si>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</si>
  <si>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</si>
  <si>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</si>
  <si>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</si>
  <si>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</si>
  <si>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</si>
  <si>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</si>
  <si>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</si>
  <si>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</si>
  <si>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</si>
  <si>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</si>
  <si>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</si>
  <si>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</si>
  <si>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</si>
  <si>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</si>
  <si>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</si>
  <si>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</si>
  <si>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</si>
  <si>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</si>
  <si>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</si>
  <si>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</si>
  <si>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</si>
  <si>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</si>
  <si>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</si>
  <si>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</si>
  <si>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</si>
  <si>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</si>
  <si>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</si>
  <si>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</si>
  <si>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</si>
  <si>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</si>
  <si>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</si>
  <si>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</si>
  <si>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</si>
  <si>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</si>
  <si>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</si>
  <si>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</si>
  <si>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</si>
  <si>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</si>
  <si>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</si>
  <si>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</si>
  <si>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</si>
  <si>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</si>
  <si>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</si>
  <si>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</si>
  <si>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</si>
  <si>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</si>
  <si>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</si>
  <si>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</si>
  <si>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</si>
  <si>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</si>
  <si>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</si>
  <si>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</si>
  <si>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</si>
  <si>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</si>
  <si>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</si>
  <si>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</si>
  <si>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</si>
  <si>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</si>
  <si>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</si>
  <si>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</si>
  <si>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</si>
  <si>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</si>
  <si>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</si>
  <si>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</si>
  <si>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</si>
  <si>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</si>
  <si>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</si>
  <si>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</si>
  <si>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</si>
  <si>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</si>
  <si>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</si>
  <si>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</si>
  <si>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</si>
  <si>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</si>
  <si>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</si>
  <si>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</si>
  <si>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</si>
  <si>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</si>
  <si>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</si>
  <si>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</si>
  <si>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</si>
  <si>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</si>
  <si>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</si>
  <si>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</si>
  <si>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</si>
  <si>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</si>
  <si>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</si>
  <si>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</si>
  <si>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</si>
  <si>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</si>
  <si>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</si>
  <si>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</si>
  <si>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</si>
  <si>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</si>
  <si>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</si>
  <si>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</si>
  <si>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</si>
  <si>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</si>
  <si>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</si>
  <si>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</si>
  <si>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</si>
  <si>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</si>
  <si>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</si>
  <si>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</si>
  <si>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</si>
  <si>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</si>
  <si>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</si>
  <si>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</si>
  <si>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</si>
  <si>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</si>
  <si>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</si>
  <si>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</si>
  <si>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</si>
  <si>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</si>
  <si>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</si>
  <si>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</si>
  <si>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</si>
  <si>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</si>
  <si>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</si>
  <si>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</si>
  <si>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</si>
  <si>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</si>
  <si>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</si>
  <si>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</si>
  <si>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</si>
  <si>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</si>
  <si>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</si>
  <si>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</si>
  <si>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</si>
  <si>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</si>
  <si>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</si>
  <si>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</si>
  <si>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</si>
  <si>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</si>
  <si>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</si>
  <si>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</si>
  <si>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</si>
  <si>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</si>
  <si>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</si>
  <si>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</si>
  <si>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</si>
  <si>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</si>
  <si>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</si>
  <si>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</si>
  <si>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</si>
  <si>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</si>
  <si>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</si>
  <si>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</si>
  <si>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</si>
  <si>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</si>
  <si>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</si>
  <si>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</si>
  <si>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</si>
  <si>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</si>
  <si>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</si>
  <si>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</si>
  <si>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</si>
  <si>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</si>
  <si>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</si>
  <si>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</si>
  <si>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</si>
  <si>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</si>
  <si>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</si>
  <si>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</si>
  <si>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</si>
  <si>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</si>
  <si>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</si>
  <si>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</si>
  <si>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</si>
  <si>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</si>
  <si>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</si>
  <si>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</si>
  <si>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</si>
  <si>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</si>
  <si>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</si>
  <si>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</si>
  <si>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</si>
  <si>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</si>
  <si>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</si>
  <si>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</si>
  <si>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</si>
  <si>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</si>
  <si>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</si>
  <si>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</si>
  <si>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</si>
  <si>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</si>
  <si>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</si>
  <si>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</si>
  <si>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</si>
  <si>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</si>
  <si>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</si>
  <si>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</si>
  <si>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</si>
  <si>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</si>
  <si>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</si>
  <si>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</si>
  <si>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</si>
  <si>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</si>
  <si>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</si>
  <si>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</si>
  <si>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</si>
  <si>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</si>
  <si>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</si>
  <si>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</si>
  <si>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</si>
  <si>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</si>
  <si>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</si>
  <si>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</si>
  <si>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</si>
  <si>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</si>
  <si>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</si>
  <si>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</si>
  <si>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</si>
  <si>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</si>
  <si>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</si>
  <si>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</si>
  <si>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</si>
  <si>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</si>
  <si>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</si>
  <si>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</si>
  <si>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</si>
  <si>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</si>
  <si>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</si>
  <si>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</si>
  <si>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</si>
  <si>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</si>
  <si>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</si>
  <si>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</si>
  <si>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</si>
  <si>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</si>
  <si>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</si>
  <si>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</si>
  <si>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</si>
  <si>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</si>
  <si>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</si>
  <si>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</si>
  <si>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</si>
  <si>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</si>
  <si>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</si>
  <si>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</si>
  <si>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</si>
  <si>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</si>
  <si>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</si>
  <si>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</si>
  <si>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</si>
  <si>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</si>
  <si>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</si>
  <si>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</si>
  <si>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</si>
  <si>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</si>
  <si>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</si>
  <si>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</si>
  <si>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</si>
  <si>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</si>
  <si>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</si>
  <si>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</si>
  <si>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</si>
  <si>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</si>
  <si>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</si>
  <si>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</si>
  <si>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</si>
  <si>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</si>
  <si>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</si>
  <si>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</si>
  <si>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</si>
  <si>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</si>
  <si>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</si>
  <si>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</si>
  <si>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</si>
  <si>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</si>
  <si>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</si>
  <si>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</si>
  <si>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</si>
  <si>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</si>
  <si>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</si>
  <si>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</si>
  <si>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</si>
  <si>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</si>
  <si>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</si>
  <si>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</si>
  <si>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</si>
  <si>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</si>
  <si>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</si>
  <si>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</si>
  <si>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</si>
  <si>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</si>
  <si>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</si>
  <si>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</si>
  <si>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</si>
  <si>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</si>
  <si>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</si>
  <si>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</si>
  <si>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</si>
  <si>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</si>
  <si>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</si>
  <si>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</si>
  <si>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</si>
  <si>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</si>
  <si>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</si>
  <si>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</si>
  <si>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</si>
  <si>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</si>
  <si>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</si>
  <si>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</si>
  <si>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</si>
  <si>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</si>
  <si>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</si>
  <si>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</si>
  <si>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</si>
  <si>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</si>
  <si>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</si>
  <si>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</si>
  <si>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</si>
  <si>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</si>
  <si>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</si>
  <si>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</si>
  <si>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</si>
  <si>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</si>
  <si>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</si>
  <si>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</si>
  <si>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</si>
  <si>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</si>
  <si>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</si>
  <si>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</si>
  <si>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</si>
  <si>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</si>
  <si>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</si>
  <si>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</si>
  <si>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</si>
  <si>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</si>
  <si>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</si>
  <si>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</si>
  <si>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</si>
  <si>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</si>
  <si>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</si>
  <si>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</si>
  <si>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</si>
  <si>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</si>
  <si>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</si>
  <si>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</si>
  <si>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</si>
  <si>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</si>
  <si>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</si>
  <si>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</si>
  <si>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</si>
  <si>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</si>
  <si>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</si>
  <si>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</si>
  <si>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</si>
  <si>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</si>
  <si>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</si>
  <si>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</si>
  <si>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</si>
  <si>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</si>
  <si>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</si>
  <si>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</si>
  <si>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</si>
  <si>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</si>
  <si>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</si>
  <si>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</si>
  <si>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</si>
  <si>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</si>
  <si>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</si>
  <si>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</si>
  <si>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</si>
  <si>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</si>
  <si>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</si>
  <si>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</si>
  <si>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</si>
  <si>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</si>
  <si>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</si>
  <si>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</si>
  <si>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</si>
  <si>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</si>
  <si>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</si>
  <si>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</si>
  <si>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</si>
  <si>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</si>
  <si>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</si>
  <si>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</si>
  <si>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</si>
  <si>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</si>
  <si>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</si>
  <si>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</si>
  <si>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</si>
  <si>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</si>
  <si>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</si>
  <si>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</si>
  <si>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</si>
  <si>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</si>
  <si>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</si>
  <si>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</si>
  <si>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</si>
  <si>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</si>
  <si>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</si>
  <si>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</si>
  <si>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</si>
  <si>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</si>
  <si>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</si>
  <si>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</si>
  <si>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</si>
  <si>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</si>
  <si>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</si>
  <si>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</si>
  <si>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</si>
  <si>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</si>
  <si>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</si>
  <si>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</si>
  <si>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</si>
  <si>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</si>
  <si>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</si>
  <si>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</si>
  <si>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</si>
  <si>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</si>
  <si>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</si>
  <si>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</si>
  <si>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</si>
  <si>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</si>
  <si>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</si>
  <si>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</si>
  <si>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</si>
  <si>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</si>
  <si>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</si>
  <si>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</si>
  <si>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</si>
  <si>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</si>
  <si>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</si>
  <si>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</si>
  <si>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</si>
  <si>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</si>
  <si>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</si>
  <si>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</si>
  <si>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</si>
  <si>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</si>
  <si>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</si>
  <si>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</si>
  <si>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</si>
  <si>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</si>
  <si>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</si>
  <si>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</si>
  <si>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</si>
  <si>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</si>
  <si>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</si>
  <si>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</si>
  <si>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</si>
  <si>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</si>
  <si>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</si>
  <si>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</si>
  <si>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</si>
  <si>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</si>
  <si>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</si>
  <si>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</si>
  <si>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</si>
  <si>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</si>
  <si>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</si>
  <si>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</si>
  <si>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</si>
  <si>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</si>
  <si>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</si>
  <si>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</si>
  <si>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</si>
  <si>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</si>
  <si>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</si>
  <si>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</si>
  <si>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</si>
  <si>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</si>
  <si>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</si>
  <si>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</si>
  <si>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</si>
  <si>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</si>
  <si>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</si>
  <si>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</si>
  <si>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</si>
  <si>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</si>
  <si>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</si>
  <si>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</si>
  <si>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</si>
  <si>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</si>
  <si>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</si>
  <si>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</si>
  <si>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</si>
  <si>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</si>
  <si>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</si>
  <si>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</si>
  <si>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</si>
  <si>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</si>
  <si>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</si>
  <si>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</si>
  <si>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</si>
  <si>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</si>
  <si>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</si>
  <si>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</si>
  <si>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</si>
  <si>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</si>
  <si>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</si>
  <si>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</si>
  <si>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</si>
  <si>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</si>
  <si>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</si>
  <si>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</si>
  <si>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</si>
  <si>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</si>
  <si>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</si>
  <si>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</si>
  <si>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</si>
  <si>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</si>
  <si>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</si>
  <si>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</si>
  <si>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</si>
  <si>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</si>
  <si>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</si>
  <si>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</si>
  <si>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</si>
  <si>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</si>
  <si>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</si>
  <si>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</si>
  <si>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</si>
  <si>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</si>
  <si>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</si>
  <si>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</si>
  <si>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</si>
  <si>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</si>
  <si>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</si>
  <si>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</si>
  <si>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</si>
  <si>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</si>
  <si>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</si>
  <si>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</si>
  <si>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</si>
  <si>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</si>
  <si>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</si>
  <si>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</si>
  <si>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</si>
  <si>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</si>
  <si>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</si>
  <si>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</si>
  <si>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</si>
  <si>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</si>
  <si>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</si>
  <si>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</si>
  <si>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</si>
  <si>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</si>
  <si>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</si>
  <si>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</si>
  <si>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</si>
  <si>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</si>
  <si>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</si>
  <si>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</si>
  <si>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</si>
  <si>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</si>
  <si>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</si>
  <si>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</si>
  <si>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</si>
  <si>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</si>
  <si>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</si>
  <si>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</si>
  <si>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</si>
  <si>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</si>
  <si>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</si>
  <si>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</si>
  <si>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</si>
  <si>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</si>
  <si>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</si>
  <si>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</si>
  <si>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</si>
  <si>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</si>
  <si>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</si>
  <si>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</si>
  <si>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</si>
  <si>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</si>
  <si>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</si>
  <si>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</si>
  <si>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</si>
  <si>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</si>
  <si>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</si>
  <si>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</si>
  <si>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</si>
  <si>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</si>
  <si>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</si>
  <si>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</si>
  <si>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</si>
  <si>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</si>
  <si>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</si>
  <si>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</si>
  <si>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</si>
  <si>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</si>
  <si>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</si>
  <si>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</si>
  <si>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</si>
  <si>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</si>
  <si>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</si>
  <si>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</si>
  <si>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</si>
  <si>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</si>
  <si>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</si>
  <si>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</si>
  <si>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</si>
  <si>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</si>
  <si>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</si>
  <si>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</si>
  <si>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</si>
  <si>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</si>
  <si>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</si>
  <si>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</si>
  <si>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</si>
  <si>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</si>
  <si>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</si>
  <si>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</si>
  <si>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</si>
  <si>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</si>
  <si>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</si>
  <si>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</si>
  <si>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</si>
  <si>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</si>
  <si>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</si>
  <si>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</si>
  <si>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</si>
  <si>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</si>
  <si>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</si>
  <si>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</si>
  <si>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</si>
  <si>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</si>
  <si>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</si>
  <si>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</si>
  <si>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</si>
  <si>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</si>
  <si>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</si>
  <si>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</si>
  <si>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</si>
  <si>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</si>
  <si>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</si>
  <si>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</si>
  <si>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</si>
  <si>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</si>
  <si>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</si>
  <si>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</si>
  <si>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</si>
  <si>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</si>
  <si>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</si>
  <si>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</si>
  <si>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</si>
  <si>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</si>
  <si>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</si>
  <si>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</si>
  <si>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</si>
  <si>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</si>
  <si>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</si>
  <si>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</si>
  <si>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</si>
  <si>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</si>
  <si>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</si>
  <si>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</si>
  <si>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</si>
  <si>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</si>
  <si>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</si>
  <si>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</si>
  <si>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</si>
  <si>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</si>
  <si>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</si>
  <si>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</si>
  <si>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</si>
  <si>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</si>
  <si>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</si>
  <si>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</si>
  <si>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</si>
  <si>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</si>
  <si>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</si>
  <si>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</si>
  <si>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</si>
  <si>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</si>
  <si>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</si>
  <si>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</si>
  <si>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</si>
  <si>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</si>
  <si>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</si>
  <si>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</si>
  <si>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</si>
  <si>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</si>
  <si>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</si>
  <si>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</si>
  <si>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</si>
  <si>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</si>
  <si>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</si>
  <si>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</si>
  <si>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</si>
  <si>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</si>
  <si>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</si>
  <si>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</si>
  <si>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</si>
  <si>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</si>
  <si>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</si>
  <si>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</si>
  <si>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</si>
  <si>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</si>
  <si>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</si>
  <si>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</si>
  <si>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</si>
  <si>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</si>
  <si>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</si>
  <si>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</si>
  <si>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</si>
  <si>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</si>
  <si>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</si>
  <si>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</si>
  <si>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</si>
  <si>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</si>
  <si>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</si>
  <si>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</si>
  <si>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</si>
  <si>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</si>
  <si>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</si>
  <si>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</si>
  <si>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</si>
  <si>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</si>
  <si>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</si>
  <si>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</si>
  <si>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</si>
  <si>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</si>
  <si>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</si>
  <si>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</si>
  <si>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</si>
  <si>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</si>
  <si>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</si>
  <si>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</si>
  <si>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</si>
  <si>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</si>
  <si>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</si>
  <si>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</si>
  <si>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</si>
  <si>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</si>
  <si>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</si>
  <si>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</si>
  <si>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</si>
  <si>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</si>
  <si>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</si>
  <si>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</si>
  <si>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</si>
  <si>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</si>
  <si>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</si>
  <si>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</si>
  <si>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</si>
  <si>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</si>
  <si>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</si>
  <si>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</si>
  <si>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</si>
  <si>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</si>
  <si>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</si>
  <si>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</si>
  <si>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</si>
  <si>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</si>
  <si>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</si>
  <si>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</si>
  <si>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</si>
  <si>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</si>
  <si>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</si>
  <si>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</si>
  <si>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</si>
  <si>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</si>
  <si>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</si>
  <si>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</si>
  <si>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</si>
  <si>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</si>
  <si>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</si>
  <si>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</si>
  <si>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</si>
  <si>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</si>
  <si>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</si>
  <si>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</si>
  <si>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</si>
  <si>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</si>
  <si>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</si>
  <si>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</si>
  <si>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</si>
  <si>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</si>
  <si>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</si>
  <si>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</si>
  <si>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</si>
  <si>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</si>
  <si>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</si>
  <si>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</si>
  <si>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</si>
  <si>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</si>
  <si>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</si>
  <si>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</si>
  <si>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</si>
  <si>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</si>
  <si>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</si>
  <si>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</si>
  <si>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</si>
  <si>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</si>
  <si>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</si>
  <si>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</si>
  <si>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</si>
  <si>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</si>
  <si>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</si>
  <si>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</si>
  <si>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</si>
  <si>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</si>
  <si>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</si>
  <si>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</si>
  <si>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</si>
  <si>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</si>
  <si>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</si>
  <si>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</si>
  <si>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</si>
  <si>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</si>
  <si>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</si>
  <si>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</si>
  <si>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</si>
  <si>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</si>
  <si>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</si>
  <si>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</si>
  <si>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</si>
  <si>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</si>
  <si>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</si>
  <si>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</si>
  <si>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</si>
  <si>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</si>
  <si>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</si>
  <si>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</si>
  <si>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</si>
  <si>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</si>
  <si>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</si>
  <si>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</si>
  <si>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</si>
  <si>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</si>
  <si>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</si>
  <si>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</si>
  <si>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</si>
  <si>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</si>
  <si>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</si>
  <si>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</si>
  <si>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</si>
  <si>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</si>
  <si>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</si>
  <si>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</si>
  <si>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</si>
  <si>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</si>
  <si>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</si>
  <si>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</si>
  <si>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</si>
  <si>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</si>
  <si>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</si>
  <si>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</si>
  <si>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</si>
  <si>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</si>
  <si>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</si>
  <si>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</si>
  <si>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</si>
  <si>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</si>
  <si>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</si>
  <si>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</si>
  <si>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</si>
  <si>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</si>
  <si>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</si>
  <si>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</si>
  <si>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</si>
  <si>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</si>
  <si>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</si>
  <si>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</si>
  <si>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</si>
  <si>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</si>
  <si>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</si>
  <si>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</si>
  <si>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</si>
  <si>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</si>
  <si>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</si>
  <si>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</si>
  <si>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</si>
  <si>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</si>
  <si>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</si>
  <si>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</si>
  <si>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</si>
  <si>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</si>
  <si>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</si>
  <si>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</si>
  <si>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</si>
  <si>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</si>
  <si>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</si>
  <si>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</si>
  <si>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</si>
  <si>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</si>
  <si>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</si>
  <si>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</si>
  <si>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</si>
  <si>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</si>
  <si>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</si>
  <si>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</si>
  <si>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</si>
  <si>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</si>
  <si>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</si>
  <si>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</si>
  <si>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</si>
  <si>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</si>
  <si>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</si>
  <si>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</si>
  <si>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</si>
  <si>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</si>
  <si>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</si>
  <si>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</si>
  <si>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</si>
  <si>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</si>
  <si>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</si>
  <si>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</si>
  <si>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</si>
  <si>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</si>
  <si>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</si>
  <si>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</si>
  <si>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</si>
  <si>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</si>
  <si>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</si>
  <si>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</si>
  <si>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</si>
  <si>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</si>
  <si>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</si>
  <si>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</si>
  <si>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</si>
  <si>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</si>
  <si>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</si>
  <si>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</si>
  <si>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</si>
  <si>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</si>
  <si>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</si>
  <si>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</si>
  <si>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</si>
  <si>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</si>
  <si>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</si>
  <si>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</si>
  <si>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</si>
  <si>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</si>
  <si>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</si>
  <si>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</si>
  <si>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</si>
  <si>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</si>
  <si>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</si>
  <si>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</si>
  <si>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</si>
  <si>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</si>
  <si>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</si>
  <si>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</si>
  <si>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</si>
  <si>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</si>
  <si>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</si>
  <si>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</si>
  <si>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</si>
  <si>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</si>
  <si>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</si>
  <si>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</si>
  <si>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</si>
  <si>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</si>
  <si>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</si>
  <si>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</si>
  <si>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</si>
  <si>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</si>
  <si>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</si>
  <si>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</si>
  <si>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</si>
  <si>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</si>
  <si>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</si>
  <si>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</si>
  <si>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</si>
  <si>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</si>
  <si>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</si>
  <si>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</si>
  <si>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</si>
  <si>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</si>
  <si>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</si>
  <si>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</si>
  <si>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</si>
  <si>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</si>
  <si>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</si>
  <si>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</si>
  <si>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</si>
  <si>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</si>
  <si>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</si>
  <si>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</si>
  <si>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</si>
  <si>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</si>
  <si>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</si>
  <si>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</si>
  <si>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</si>
  <si>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</si>
  <si>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</si>
  <si>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</si>
  <si>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</si>
  <si>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</si>
  <si>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</si>
  <si>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</si>
  <si>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</si>
  <si>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</si>
  <si>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</si>
  <si>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</si>
  <si>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</si>
  <si>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</si>
  <si>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</si>
  <si>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</si>
  <si>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</si>
  <si>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</si>
  <si>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</si>
  <si>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</si>
  <si>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</si>
  <si>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</si>
  <si>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</si>
  <si>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</si>
  <si>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</si>
  <si>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</si>
  <si>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</si>
  <si>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</si>
  <si>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</si>
  <si>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</si>
  <si>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</si>
  <si>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</si>
  <si>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</si>
  <si>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</si>
  <si>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</si>
  <si>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</si>
  <si>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</si>
  <si>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</si>
  <si>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</si>
  <si>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</si>
  <si>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</si>
  <si>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</si>
  <si>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</si>
  <si>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</si>
  <si>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</si>
  <si>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</si>
  <si>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</si>
  <si>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</si>
  <si>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</si>
  <si>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</si>
  <si>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</si>
  <si>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</si>
  <si>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</si>
  <si>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</si>
  <si>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</si>
  <si>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</si>
  <si>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</si>
  <si>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</si>
  <si>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</si>
  <si>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</si>
  <si>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</si>
  <si>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</si>
  <si>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</si>
  <si>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</si>
  <si>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</si>
  <si>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</si>
  <si>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</si>
  <si>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</si>
  <si>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</si>
  <si>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</si>
  <si>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</si>
  <si>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</si>
  <si>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</si>
  <si>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</si>
  <si>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</si>
  <si>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</si>
  <si>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</si>
  <si>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</si>
  <si>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</si>
  <si>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</si>
  <si>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</si>
  <si>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</si>
  <si>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</si>
  <si>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</si>
  <si>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</si>
  <si>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</si>
  <si>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</si>
  <si>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</si>
  <si>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</si>
  <si>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</si>
  <si>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</si>
  <si>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</si>
  <si>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</si>
  <si>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</si>
  <si>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</si>
  <si>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</si>
  <si>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</si>
  <si>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</si>
  <si>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</si>
  <si>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</si>
  <si>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</si>
  <si>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</si>
  <si>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</si>
  <si>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</si>
  <si>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</si>
  <si>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</si>
  <si>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</si>
  <si>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</si>
  <si>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</si>
  <si>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</si>
  <si>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</si>
  <si>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</si>
  <si>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</si>
  <si>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</si>
  <si>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</si>
  <si>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</si>
  <si>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</si>
  <si>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</si>
  <si>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</si>
  <si>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</si>
  <si>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</si>
  <si>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</si>
  <si>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</si>
  <si>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</si>
  <si>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</si>
  <si>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</si>
  <si>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</si>
  <si>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</si>
  <si>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</si>
  <si>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</si>
  <si>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</si>
  <si>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</si>
  <si>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</si>
  <si>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</si>
  <si>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</si>
  <si>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</si>
  <si>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</si>
  <si>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</si>
  <si>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</si>
  <si>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</si>
  <si>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</si>
  <si>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</si>
  <si>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</si>
  <si>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</si>
  <si>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</si>
  <si>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</si>
  <si>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</si>
  <si>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</si>
  <si>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</si>
  <si>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</si>
  <si>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</si>
  <si>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</si>
  <si>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</si>
  <si>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</si>
  <si>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</si>
  <si>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</si>
  <si>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</si>
  <si>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</si>
  <si>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</si>
  <si>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</si>
  <si>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</si>
  <si>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</si>
  <si>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</si>
  <si>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</si>
  <si>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</si>
  <si>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</si>
  <si>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</si>
  <si>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</si>
  <si>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</si>
  <si>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</si>
  <si>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</si>
  <si>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</si>
  <si>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</si>
  <si>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</si>
  <si>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</si>
  <si>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</si>
  <si>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</si>
  <si>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</si>
  <si>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</si>
  <si>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</si>
  <si>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</si>
  <si>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</si>
  <si>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</si>
  <si>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</si>
  <si>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</si>
  <si>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</si>
  <si>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</si>
  <si>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</si>
  <si>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</si>
  <si>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</si>
  <si>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</si>
  <si>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</si>
  <si>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</si>
  <si>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</si>
  <si>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</si>
  <si>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</si>
  <si>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</si>
  <si>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</si>
  <si>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</si>
  <si>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</si>
  <si>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</si>
  <si>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</si>
  <si>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</si>
  <si>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</si>
  <si>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</si>
  <si>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</si>
  <si>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</si>
  <si>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</si>
  <si>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</si>
  <si>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</si>
  <si>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</si>
  <si>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</si>
  <si>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</si>
  <si>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</si>
  <si>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</si>
  <si>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</si>
  <si>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</si>
  <si>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</si>
  <si>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</si>
  <si>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</si>
  <si>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</si>
  <si>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</si>
  <si>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</si>
  <si>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</si>
  <si>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</si>
  <si>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</si>
  <si>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</si>
  <si>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</si>
  <si>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</si>
  <si>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</si>
  <si>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</si>
  <si>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</si>
  <si>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</si>
  <si>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</si>
  <si>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</si>
  <si>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</si>
  <si>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</si>
  <si>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</si>
  <si>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</si>
  <si>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</si>
  <si>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</si>
  <si>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</si>
  <si>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</si>
  <si>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</si>
  <si>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</si>
  <si>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</si>
  <si>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</si>
  <si>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</si>
  <si>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</si>
  <si>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</si>
  <si>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</si>
  <si>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</si>
  <si>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</si>
  <si>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</si>
  <si>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</si>
  <si>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</si>
  <si>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</si>
  <si>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</si>
  <si>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</si>
  <si>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</si>
  <si>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</si>
  <si>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</si>
  <si>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</si>
  <si>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</si>
  <si>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</si>
  <si>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</si>
  <si>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</si>
  <si>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</si>
  <si>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</si>
  <si>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</si>
  <si>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</si>
  <si>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</si>
  <si>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</si>
  <si>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</si>
  <si>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</si>
  <si>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</si>
  <si>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</si>
  <si>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</si>
  <si>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</si>
  <si>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</si>
  <si>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</si>
  <si>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</si>
  <si>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</si>
  <si>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</si>
  <si>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</si>
  <si>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</si>
  <si>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</si>
  <si>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</si>
  <si>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</si>
  <si>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</si>
  <si>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</si>
  <si>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</si>
  <si>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</si>
  <si>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</si>
  <si>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</si>
  <si>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</si>
  <si>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</si>
  <si>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</si>
  <si>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</si>
  <si>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</si>
  <si>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</si>
  <si>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</si>
  <si>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</si>
  <si>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</si>
  <si>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</si>
  <si>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</si>
  <si>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</si>
  <si>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</si>
  <si>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</si>
  <si>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</si>
  <si>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</si>
  <si>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</si>
  <si>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</si>
  <si>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</si>
  <si>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</si>
  <si>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</si>
  <si>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</si>
  <si>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</si>
  <si>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</si>
  <si>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</si>
  <si>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</si>
  <si>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</si>
  <si>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</si>
  <si>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</si>
  <si>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</si>
  <si>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</si>
  <si>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</si>
  <si>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</si>
  <si>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</si>
  <si>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</si>
  <si>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</si>
  <si>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</si>
  <si>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</si>
  <si>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</si>
  <si>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</si>
  <si>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</si>
  <si>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</si>
  <si>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</si>
  <si>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</si>
  <si>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</si>
  <si>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</si>
  <si>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</si>
  <si>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</si>
  <si>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</si>
  <si>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</si>
  <si>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</si>
  <si>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</si>
  <si>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</si>
  <si>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</si>
  <si>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</si>
  <si>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</si>
  <si>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</si>
  <si>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</si>
  <si>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</si>
  <si>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</si>
  <si>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</si>
  <si>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</si>
  <si>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</si>
  <si>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</si>
  <si>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</si>
  <si>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</si>
  <si>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</si>
  <si>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</si>
  <si>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</si>
  <si>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</si>
  <si>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</si>
  <si>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</si>
  <si>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</si>
  <si>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</si>
  <si>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</si>
  <si>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</si>
  <si>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</si>
  <si>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</si>
  <si>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</si>
  <si>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</si>
  <si>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</si>
  <si>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</si>
  <si>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</si>
  <si>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</si>
  <si>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</si>
  <si>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</si>
  <si>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</si>
  <si>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</si>
  <si>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</si>
  <si>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</si>
  <si>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</si>
  <si>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</si>
  <si>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</si>
  <si>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</si>
  <si>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</si>
  <si>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</si>
  <si>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</si>
  <si>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</si>
  <si>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</si>
  <si>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</si>
  <si>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</si>
  <si>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</si>
  <si>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</si>
  <si>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</si>
  <si>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</si>
  <si>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</si>
  <si>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</si>
  <si>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</si>
  <si>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</si>
  <si>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</si>
  <si>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</si>
  <si>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</si>
  <si>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</si>
  <si>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</si>
  <si>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</si>
  <si>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</si>
  <si>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</si>
  <si>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</si>
  <si>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</si>
  <si>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</si>
  <si>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</si>
  <si>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</si>
  <si>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</si>
  <si>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</si>
  <si>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</si>
  <si>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</si>
  <si>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</si>
  <si>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</si>
  <si>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</si>
  <si>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</si>
  <si>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</si>
  <si>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</si>
  <si>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</si>
  <si>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</si>
  <si>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</si>
  <si>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</si>
  <si>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</si>
  <si>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</si>
  <si>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</si>
  <si>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</si>
  <si>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</si>
  <si>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</si>
  <si>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</si>
  <si>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</si>
  <si>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</si>
  <si>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</si>
  <si>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</si>
  <si>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</si>
  <si>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</si>
  <si>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</si>
  <si>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</si>
  <si>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</si>
  <si>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</si>
  <si>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</si>
  <si>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</si>
  <si>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</si>
  <si>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</si>
  <si>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</si>
  <si>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</si>
  <si>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</si>
  <si>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</si>
  <si>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</si>
  <si>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</si>
  <si>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</si>
  <si>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</si>
  <si>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</si>
  <si>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</si>
  <si>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</si>
  <si>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</si>
  <si>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</si>
  <si>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</si>
  <si>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</si>
  <si>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</si>
  <si>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</si>
  <si>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</si>
  <si>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</si>
  <si>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</si>
  <si>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</si>
  <si>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</si>
  <si>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</si>
  <si>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</si>
  <si>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</si>
  <si>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</si>
  <si>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</si>
  <si>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</si>
  <si>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</si>
  <si>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</si>
  <si>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</si>
  <si>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</si>
  <si>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</si>
  <si>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</si>
  <si>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</si>
  <si>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</si>
  <si>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</si>
  <si>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</si>
  <si>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</si>
  <si>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</si>
  <si>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</si>
  <si>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</si>
  <si>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</si>
  <si>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</si>
  <si>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</si>
  <si>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</si>
  <si>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</si>
  <si>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</si>
  <si>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</si>
  <si>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</si>
  <si>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</si>
  <si>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</si>
  <si>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</si>
  <si>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</si>
  <si>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</si>
  <si>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</si>
  <si>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</si>
  <si>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</si>
  <si>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</si>
  <si>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</si>
  <si>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</si>
  <si>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</si>
  <si>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</si>
  <si>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</si>
  <si>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</si>
  <si>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</si>
  <si>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</si>
  <si>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</si>
  <si>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</si>
  <si>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</si>
  <si>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</si>
  <si>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</si>
  <si>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</si>
  <si>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</si>
  <si>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</si>
  <si>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</si>
  <si>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</si>
  <si>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</si>
  <si>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</si>
  <si>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</si>
  <si>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</si>
  <si>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</si>
  <si>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</si>
  <si>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</si>
  <si>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</si>
  <si>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</si>
  <si>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</si>
  <si>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</si>
  <si>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</si>
  <si>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</si>
  <si>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</si>
  <si>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</si>
  <si>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</si>
  <si>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</si>
  <si>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</si>
  <si>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</si>
  <si>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</si>
  <si>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</si>
  <si>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</si>
  <si>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</si>
  <si>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</si>
  <si>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</si>
  <si>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</si>
  <si>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</si>
  <si>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</si>
  <si>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</si>
  <si>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</si>
  <si>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</si>
  <si>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</si>
  <si>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</si>
  <si>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</si>
  <si>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</si>
  <si>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</si>
  <si>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</si>
  <si>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</si>
  <si>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</si>
  <si>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</si>
  <si>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</si>
  <si>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</si>
  <si>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</si>
  <si>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</si>
  <si>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</si>
  <si>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</si>
  <si>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</si>
  <si>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</si>
  <si>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</si>
  <si>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</si>
  <si>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</si>
  <si>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</si>
  <si>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</si>
  <si>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</si>
  <si>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</si>
  <si>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</si>
  <si>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</si>
  <si>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</si>
  <si>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</si>
  <si>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</si>
  <si>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</si>
  <si>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</si>
  <si>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</si>
  <si>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</si>
  <si>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</si>
  <si>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</si>
  <si>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</si>
  <si>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</si>
  <si>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</si>
  <si>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</si>
  <si>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</si>
  <si>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</si>
  <si>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</si>
  <si>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</si>
  <si>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</si>
  <si>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</si>
  <si>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</si>
  <si>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</si>
  <si>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</si>
  <si>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</si>
  <si>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</si>
  <si>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</si>
  <si>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</si>
  <si>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</si>
  <si>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</si>
  <si>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</si>
  <si>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</si>
  <si>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</si>
  <si>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</si>
  <si>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</si>
  <si>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</si>
  <si>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</si>
  <si>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</si>
  <si>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</si>
  <si>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</si>
  <si>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</si>
  <si>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</si>
  <si>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</si>
  <si>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</si>
  <si>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</si>
  <si>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</si>
  <si>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</si>
  <si>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</si>
  <si>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</si>
  <si>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</si>
  <si>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</si>
  <si>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</si>
  <si>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</si>
  <si>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</si>
  <si>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</si>
  <si>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</si>
  <si>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</si>
  <si>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</si>
  <si>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</si>
  <si>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</si>
  <si>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</si>
  <si>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</si>
  <si>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</si>
  <si>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</si>
  <si>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</si>
  <si>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</si>
  <si>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</si>
  <si>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</si>
  <si>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</si>
  <si>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</si>
  <si>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</si>
  <si>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</si>
  <si>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</si>
  <si>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</si>
  <si>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</si>
  <si>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</si>
  <si>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</si>
  <si>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</si>
  <si>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</si>
  <si>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</si>
  <si>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</si>
  <si>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</si>
  <si>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</si>
  <si>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</si>
  <si>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</si>
  <si>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</si>
  <si>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</si>
  <si>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</si>
  <si>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</si>
  <si>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</si>
  <si>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</si>
  <si>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</si>
  <si>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</si>
  <si>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</si>
  <si>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</si>
  <si>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</si>
  <si>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</si>
  <si>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</si>
  <si>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</si>
  <si>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</si>
  <si>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</si>
  <si>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</si>
  <si>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</si>
  <si>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</si>
  <si>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</si>
  <si>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</si>
  <si>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</si>
  <si>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</si>
  <si>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</si>
  <si>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</si>
  <si>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</si>
  <si>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</si>
  <si>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</si>
  <si>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</si>
  <si>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</si>
  <si>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</si>
  <si>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</si>
  <si>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</si>
  <si>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</si>
  <si>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</si>
  <si>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</si>
  <si>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</si>
  <si>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</si>
  <si>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</si>
  <si>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</si>
  <si>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</si>
  <si>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</si>
  <si>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</si>
  <si>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</si>
  <si>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</si>
  <si>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</si>
  <si>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</si>
  <si>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</si>
  <si>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</si>
  <si>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</si>
  <si>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</si>
  <si>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</si>
  <si>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</si>
  <si>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</si>
  <si>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</si>
  <si>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</si>
  <si>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</si>
  <si>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</si>
  <si>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</si>
  <si>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</si>
  <si>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</si>
  <si>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</si>
  <si>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</si>
  <si>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</si>
  <si>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</si>
  <si>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</si>
  <si>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</si>
  <si>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</si>
  <si>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</si>
  <si>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</si>
  <si>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</si>
  <si>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</si>
  <si>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</si>
  <si>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</si>
  <si>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</si>
  <si>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</si>
  <si>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</si>
  <si>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</si>
  <si>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</si>
  <si>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</si>
  <si>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</si>
  <si>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</si>
  <si>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</si>
  <si>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</si>
  <si>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</si>
  <si>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</si>
  <si>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</si>
  <si>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</si>
  <si>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</si>
  <si>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</si>
  <si>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</si>
  <si>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</si>
  <si>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</si>
  <si>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</si>
  <si>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</si>
  <si>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</si>
  <si>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</si>
  <si>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</si>
  <si>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</si>
  <si>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</si>
  <si>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</si>
  <si>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</si>
  <si>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</si>
  <si>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</si>
  <si>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</si>
  <si>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</si>
  <si>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</si>
  <si>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</si>
  <si>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</si>
  <si>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</si>
  <si>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</si>
  <si>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</si>
  <si>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</si>
  <si>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</si>
  <si>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</si>
  <si>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</si>
  <si>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</si>
  <si>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</si>
  <si>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</si>
  <si>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</si>
  <si>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</si>
  <si>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</si>
  <si>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</si>
  <si>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</si>
  <si>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</si>
  <si>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</si>
  <si>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</si>
  <si>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</si>
  <si>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</si>
  <si>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</si>
  <si>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</si>
  <si>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</si>
  <si>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</si>
  <si>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</si>
  <si>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</si>
  <si>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</si>
  <si>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</si>
  <si>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</si>
  <si>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</si>
  <si>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</si>
  <si>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</si>
  <si>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</si>
  <si>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</si>
  <si>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</si>
  <si>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</si>
  <si>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</si>
  <si>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</si>
  <si>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</si>
  <si>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</si>
  <si>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</si>
  <si>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</si>
  <si>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</si>
  <si>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</si>
  <si>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</si>
  <si>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</si>
  <si>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</si>
  <si>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</si>
  <si>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</si>
  <si>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</si>
  <si>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</si>
  <si>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</si>
  <si>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</si>
  <si>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</si>
  <si>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</si>
  <si>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</si>
  <si>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</si>
  <si>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</si>
  <si>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</si>
  <si>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</si>
  <si>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</si>
  <si>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</si>
  <si>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</si>
  <si>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</si>
  <si>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</si>
  <si>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</si>
  <si>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</si>
  <si>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</si>
  <si>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</si>
  <si>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</si>
  <si>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</si>
  <si>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</si>
  <si>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</si>
  <si>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</si>
  <si>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</si>
  <si>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</si>
  <si>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</si>
  <si>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</si>
  <si>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</si>
  <si>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</si>
  <si>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</si>
  <si>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</si>
  <si>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</si>
  <si>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</si>
  <si>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</si>
  <si>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</si>
  <si>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</si>
  <si>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</si>
  <si>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</si>
  <si>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</si>
  <si>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</si>
  <si>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</si>
  <si>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</si>
  <si>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</si>
  <si>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</si>
  <si>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</si>
  <si>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</si>
  <si>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</si>
  <si>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</si>
  <si>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</si>
  <si>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</si>
  <si>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</si>
  <si>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</si>
  <si>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</si>
  <si>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</si>
  <si>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</si>
  <si>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</si>
  <si>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</si>
  <si>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</si>
  <si>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</si>
  <si>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</si>
  <si>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</si>
  <si>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</si>
  <si>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</si>
  <si>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</si>
  <si>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</si>
  <si>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</si>
  <si>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</si>
  <si>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</si>
  <si>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</si>
  <si>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</si>
  <si>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</si>
  <si>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</si>
  <si>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</si>
  <si>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</si>
  <si>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</si>
  <si>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</si>
  <si>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</si>
  <si>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</si>
  <si>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</si>
  <si>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</si>
  <si>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</si>
  <si>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</si>
  <si>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</si>
  <si>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</si>
  <si>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</si>
  <si>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</si>
  <si>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</si>
  <si>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</si>
  <si>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</si>
  <si>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</si>
  <si>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</si>
  <si>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</si>
  <si>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</si>
  <si>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</si>
  <si>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</si>
  <si>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</si>
  <si>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</si>
  <si>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</si>
  <si>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</si>
  <si>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</si>
  <si>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</si>
  <si>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</si>
  <si>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</si>
  <si>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</si>
  <si>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</si>
  <si>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</si>
  <si>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</si>
  <si>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</si>
  <si>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</si>
  <si>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</si>
  <si>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</si>
  <si>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</si>
  <si>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</si>
  <si>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</si>
  <si>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</si>
  <si>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</si>
  <si>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</si>
  <si>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</si>
  <si>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</si>
  <si>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</si>
  <si>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</si>
  <si>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</si>
  <si>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</si>
  <si>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</si>
  <si>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</si>
  <si>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</si>
  <si>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</si>
  <si>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</si>
  <si>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</si>
  <si>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</si>
  <si>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</si>
  <si>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</si>
  <si>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</si>
  <si>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</si>
  <si>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</si>
  <si>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</si>
  <si>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</si>
  <si>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</si>
  <si>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</si>
  <si>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</si>
  <si>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</si>
  <si>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</si>
  <si>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</si>
  <si>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</si>
  <si>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</si>
  <si>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</si>
  <si>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</si>
  <si>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</si>
  <si>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</si>
  <si>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</si>
  <si>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</si>
  <si>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</si>
  <si>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</si>
  <si>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</si>
  <si>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</si>
  <si>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</si>
  <si>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</si>
  <si>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</si>
  <si>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</si>
  <si>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</si>
  <si>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</si>
  <si>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</si>
  <si>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</si>
  <si>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</si>
  <si>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</si>
  <si>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</si>
  <si>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</si>
  <si>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</si>
  <si>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</si>
  <si>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</si>
  <si>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</si>
  <si>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</si>
  <si>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</si>
  <si>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</si>
  <si>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</si>
  <si>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</si>
  <si>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</si>
  <si>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</si>
  <si>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</si>
  <si>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</si>
  <si>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</si>
  <si>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</si>
  <si>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</si>
  <si>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</si>
  <si>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</si>
  <si>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</si>
  <si>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</si>
  <si>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</si>
  <si>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</si>
  <si>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</si>
  <si>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</si>
  <si>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</si>
  <si>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</si>
  <si>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</si>
  <si>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</si>
  <si>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</si>
  <si>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</si>
  <si>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</si>
  <si>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</si>
  <si>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</si>
  <si>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</si>
  <si>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</si>
  <si>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</si>
  <si>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</si>
  <si>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</si>
  <si>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</si>
  <si>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</si>
  <si>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</si>
  <si>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</si>
  <si>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</si>
  <si>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</si>
  <si>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</si>
  <si>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</si>
  <si>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</si>
  <si>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</si>
  <si>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</si>
  <si>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</si>
  <si>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</si>
  <si>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</si>
  <si>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</si>
  <si>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</si>
  <si>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</si>
  <si>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</si>
  <si>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</si>
  <si>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</si>
  <si>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</si>
  <si>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</si>
  <si>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</si>
  <si>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</si>
  <si>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</si>
  <si>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</si>
  <si>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</si>
  <si>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</si>
  <si>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</si>
  <si>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</si>
  <si>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</si>
  <si>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</si>
  <si>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</si>
  <si>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</si>
  <si>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</si>
  <si>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</si>
  <si>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</si>
  <si>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</si>
  <si>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</si>
  <si>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</si>
  <si>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</si>
  <si>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</si>
  <si>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</si>
  <si>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</si>
  <si>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</si>
  <si>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</si>
  <si>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</si>
  <si>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</si>
  <si>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</si>
  <si>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</si>
  <si>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</si>
  <si>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</si>
  <si>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</si>
  <si>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</si>
  <si>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</si>
  <si>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</si>
  <si>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</si>
  <si>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</si>
  <si>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</si>
  <si>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</si>
  <si>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</si>
  <si>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</si>
  <si>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</si>
  <si>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</si>
  <si>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</si>
  <si>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</si>
  <si>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</si>
  <si>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</si>
  <si>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</si>
  <si>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</si>
  <si>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</si>
  <si>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</si>
  <si>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</si>
  <si>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</si>
  <si>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</si>
  <si>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</si>
  <si>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</si>
  <si>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</si>
  <si>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</si>
  <si>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</si>
  <si>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</si>
  <si>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</si>
  <si>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</si>
  <si>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</si>
  <si>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</si>
  <si>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</si>
  <si>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</si>
  <si>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</si>
  <si>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</si>
  <si>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</si>
  <si>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</si>
  <si>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</si>
  <si>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</si>
  <si>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</si>
  <si>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</si>
  <si>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</si>
  <si>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</si>
  <si>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</si>
  <si>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</si>
  <si>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</si>
  <si>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</si>
  <si>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</si>
  <si>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</si>
  <si>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</si>
  <si>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</si>
  <si>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</si>
  <si>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</si>
  <si>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</si>
  <si>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</si>
  <si>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</si>
  <si>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</si>
  <si>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</si>
  <si>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</si>
  <si>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</si>
  <si>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</si>
  <si>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</si>
  <si>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</si>
  <si>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</si>
  <si>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</si>
  <si>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</si>
  <si>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</si>
  <si>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</si>
  <si>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</si>
  <si>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</si>
  <si>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</si>
  <si>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</si>
  <si>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</si>
  <si>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</si>
  <si>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</si>
  <si>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</si>
  <si>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</si>
  <si>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</si>
  <si>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</si>
  <si>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</si>
  <si>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</si>
  <si>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</si>
  <si>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</si>
  <si>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</si>
  <si>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</si>
  <si>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</si>
  <si>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</si>
  <si>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</si>
  <si>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</si>
  <si>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</si>
  <si>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</si>
  <si>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</si>
  <si>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</si>
  <si>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</si>
  <si>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</si>
  <si>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</si>
  <si>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</si>
  <si>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</si>
  <si>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</si>
  <si>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</si>
  <si>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</si>
  <si>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</si>
  <si>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</si>
  <si>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</si>
  <si>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</si>
  <si>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</si>
  <si>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</si>
  <si>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</si>
  <si>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</si>
  <si>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</si>
  <si>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</si>
  <si>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</si>
  <si>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</si>
  <si>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</si>
  <si>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</si>
  <si>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</si>
  <si>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</si>
  <si>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</si>
  <si>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</si>
  <si>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</si>
  <si>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</si>
  <si>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</si>
  <si>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</si>
  <si>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</si>
  <si>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</si>
  <si>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</si>
  <si>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</si>
  <si>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</si>
  <si>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</si>
  <si>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</si>
  <si>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</si>
  <si>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</si>
  <si>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</si>
  <si>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</si>
  <si>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</si>
  <si>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</si>
  <si>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</si>
  <si>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</si>
  <si>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</si>
  <si>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</si>
  <si>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</si>
  <si>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</si>
  <si>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</si>
  <si>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</si>
  <si>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</si>
  <si>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</si>
  <si>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</si>
  <si>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</si>
  <si>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</si>
  <si>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</si>
  <si>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</si>
  <si>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</si>
  <si>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</si>
  <si>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</si>
  <si>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</si>
  <si>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</si>
  <si>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</si>
  <si>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</si>
  <si>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</si>
  <si>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</si>
  <si>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</si>
  <si>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</si>
  <si>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</si>
  <si>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</si>
  <si>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</si>
  <si>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</si>
  <si>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</si>
  <si>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</si>
  <si>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</si>
  <si>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</si>
  <si>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</si>
  <si>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</si>
  <si>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</si>
  <si>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</si>
  <si>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</si>
  <si>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</si>
  <si>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</si>
  <si>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</si>
  <si>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</si>
  <si>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</si>
  <si>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</si>
  <si>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</si>
  <si>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</si>
  <si>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</si>
  <si>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</si>
  <si>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</si>
  <si>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</si>
  <si>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</si>
  <si>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</si>
  <si>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</si>
  <si>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</si>
  <si>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</si>
  <si>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</si>
  <si>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</si>
  <si>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</si>
  <si>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</si>
  <si>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</si>
  <si>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</si>
  <si>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</si>
  <si>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</si>
  <si>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</si>
  <si>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</si>
  <si>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</si>
  <si>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</si>
  <si>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</si>
  <si>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</si>
  <si>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</si>
  <si>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</si>
  <si>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</si>
  <si>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</si>
  <si>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</si>
  <si>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</si>
  <si>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</si>
  <si>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</si>
  <si>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</si>
  <si>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</si>
  <si>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</si>
  <si>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</si>
  <si>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</si>
  <si>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</si>
  <si>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</si>
  <si>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</si>
  <si>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</si>
  <si>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</si>
  <si>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</si>
  <si>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</si>
  <si>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</si>
  <si>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</si>
  <si>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</si>
  <si>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</si>
  <si>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</si>
  <si>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</si>
  <si>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</si>
  <si>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</si>
  <si>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</si>
  <si>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</si>
  <si>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</si>
  <si>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</si>
  <si>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</si>
  <si>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</si>
  <si>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</si>
  <si>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</si>
  <si>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</si>
  <si>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</si>
  <si>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</si>
  <si>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</si>
  <si>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</si>
  <si>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</si>
  <si>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</si>
  <si>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</si>
  <si>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</si>
  <si>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</si>
  <si>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</si>
  <si>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</si>
  <si>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</si>
  <si>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</si>
  <si>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</si>
  <si>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</si>
  <si>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</si>
  <si>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</si>
  <si>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</si>
  <si>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</si>
  <si>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</si>
  <si>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</si>
  <si>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</si>
  <si>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</si>
  <si>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</si>
  <si>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</si>
  <si>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</si>
  <si>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</si>
  <si>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</si>
  <si>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</si>
  <si>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</si>
  <si>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</si>
  <si>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</si>
  <si>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</si>
  <si>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</si>
  <si>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</si>
  <si>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</si>
  <si>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</si>
  <si>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</si>
  <si>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</si>
  <si>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</si>
  <si>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</si>
  <si>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</si>
  <si>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</si>
  <si>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</si>
  <si>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</si>
  <si>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</si>
  <si>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</si>
  <si>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</si>
  <si>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</si>
  <si>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</si>
  <si>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</si>
  <si>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</si>
  <si>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</si>
  <si>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</si>
  <si>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</si>
  <si>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</si>
  <si>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</si>
  <si>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</si>
  <si>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</si>
  <si>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</si>
  <si>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</si>
  <si>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</si>
  <si>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</si>
  <si>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</si>
  <si>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</si>
  <si>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</si>
  <si>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</si>
  <si>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</si>
  <si>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</si>
  <si>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</si>
  <si>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</si>
  <si>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</si>
  <si>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</si>
  <si>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</si>
  <si>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</si>
  <si>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</si>
  <si>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</si>
  <si>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</si>
  <si>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</si>
  <si>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</si>
  <si>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</si>
  <si>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</si>
  <si>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</si>
  <si>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</si>
  <si>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</si>
  <si>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</si>
  <si>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</si>
  <si>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</si>
  <si>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</si>
  <si>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</si>
  <si>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</si>
  <si>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</si>
  <si>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</si>
  <si>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</si>
  <si>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</si>
  <si>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</si>
  <si>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</si>
  <si>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</si>
  <si>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</si>
  <si>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</si>
  <si>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</si>
  <si>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</si>
  <si>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</si>
  <si>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</si>
  <si>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</si>
  <si>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</si>
  <si>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</si>
  <si>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</si>
  <si>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</si>
  <si>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</si>
  <si>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</si>
  <si>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</si>
  <si>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</si>
  <si>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</si>
  <si>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</si>
  <si>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</si>
  <si>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</si>
  <si>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</si>
  <si>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</si>
  <si>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</si>
  <si>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</si>
  <si>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</si>
  <si>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</si>
  <si>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</si>
  <si>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</si>
  <si>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</si>
  <si>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</si>
  <si>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</si>
  <si>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</si>
  <si>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</si>
  <si>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</si>
  <si>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</si>
  <si>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</si>
  <si>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</si>
  <si>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</si>
  <si>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</si>
  <si>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</si>
  <si>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</si>
  <si>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</si>
  <si>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</si>
  <si>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</si>
  <si>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</si>
  <si>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</si>
  <si>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</si>
  <si>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</si>
  <si>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</si>
  <si>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</si>
  <si>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</si>
  <si>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</si>
  <si>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</si>
  <si>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</si>
  <si>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</si>
  <si>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</si>
  <si>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</si>
  <si>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</si>
  <si>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</si>
  <si>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</si>
  <si>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</si>
  <si>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</si>
  <si>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</si>
  <si>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</si>
  <si>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</si>
  <si>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</si>
  <si>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</si>
  <si>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</si>
  <si>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</si>
  <si>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</si>
  <si>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</si>
  <si>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</si>
  <si>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</si>
  <si>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</si>
  <si>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</si>
  <si>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</si>
  <si>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</si>
  <si>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</si>
  <si>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</si>
  <si>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</si>
  <si>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</si>
  <si>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</si>
  <si>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</si>
  <si>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</si>
  <si>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</si>
  <si>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</si>
  <si>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</si>
  <si>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</si>
  <si>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</si>
  <si>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</si>
  <si>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</si>
  <si>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</si>
  <si>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</si>
  <si>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</si>
  <si>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</si>
  <si>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</si>
  <si>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</si>
  <si>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</si>
  <si>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</si>
  <si>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</si>
  <si>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</si>
  <si>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</si>
  <si>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</si>
  <si>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</si>
  <si>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</si>
  <si>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</si>
  <si>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</si>
  <si>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</si>
  <si>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</si>
  <si>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</si>
  <si>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</si>
  <si>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</si>
  <si>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</si>
  <si>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</si>
  <si>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</si>
  <si>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</si>
  <si>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</si>
  <si>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</si>
  <si>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</si>
  <si>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</si>
  <si>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</si>
  <si>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</si>
  <si>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</si>
  <si>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</si>
  <si>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</si>
  <si>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</si>
  <si>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</si>
  <si>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</si>
  <si>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</si>
  <si>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</si>
  <si>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</si>
  <si>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</si>
  <si>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</si>
  <si>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</si>
  <si>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</si>
  <si>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</si>
  <si>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</si>
  <si>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</si>
  <si>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</si>
  <si>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</si>
  <si>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</si>
  <si>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</si>
  <si>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</si>
  <si>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</si>
  <si>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</si>
  <si>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</si>
  <si>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</si>
  <si>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</si>
  <si>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</si>
  <si>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</si>
  <si>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</si>
  <si>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</si>
  <si>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</si>
  <si>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</si>
  <si>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</si>
  <si>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</si>
  <si>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</si>
  <si>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</si>
  <si>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</si>
  <si>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</si>
  <si>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</si>
  <si>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</si>
  <si>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</si>
  <si>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</si>
  <si>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</si>
  <si>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</si>
  <si>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</si>
  <si>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</si>
  <si>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</si>
  <si>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</si>
  <si>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</si>
  <si>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</si>
  <si>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</si>
  <si>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</si>
  <si>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</si>
  <si>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</si>
  <si>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</si>
  <si>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</si>
  <si>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</si>
  <si>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</si>
  <si>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</si>
  <si>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</si>
  <si>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</si>
  <si>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</si>
  <si>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</si>
  <si>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</si>
  <si>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</si>
  <si>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</si>
  <si>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</si>
  <si>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</si>
  <si>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</si>
  <si>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</si>
  <si>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</si>
  <si>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</si>
  <si>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</si>
  <si>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</si>
  <si>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</si>
  <si>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</si>
  <si>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</si>
  <si>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</si>
  <si>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</si>
  <si>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</si>
  <si>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</si>
  <si>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</si>
  <si>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</si>
  <si>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</si>
  <si>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</si>
  <si>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</si>
  <si>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</si>
  <si>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</si>
  <si>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</si>
  <si>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</si>
  <si>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</si>
  <si>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</si>
  <si>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</si>
  <si>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</si>
  <si>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</si>
  <si>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</si>
  <si>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</si>
  <si>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</si>
  <si>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</si>
  <si>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</si>
  <si>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</si>
  <si>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</si>
  <si>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</si>
  <si>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</si>
  <si>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</si>
  <si>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</si>
  <si>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</si>
  <si>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</si>
  <si>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</si>
  <si>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</si>
  <si>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</si>
  <si>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</si>
  <si>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</si>
  <si>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</si>
  <si>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</si>
  <si>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</si>
  <si>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</si>
  <si>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</si>
  <si>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</si>
  <si>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</si>
  <si>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</si>
  <si>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</si>
  <si>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</si>
  <si>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</si>
  <si>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</si>
  <si>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</si>
  <si>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</si>
  <si>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</si>
  <si>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</si>
  <si>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</si>
  <si>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</si>
  <si>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</si>
  <si>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</si>
  <si>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</si>
  <si>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</si>
  <si>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</si>
  <si>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</si>
  <si>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</si>
  <si>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</si>
  <si>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</si>
  <si>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</si>
  <si>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</si>
  <si>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</si>
  <si>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</si>
  <si>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</si>
  <si>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</si>
  <si>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</si>
  <si>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</si>
  <si>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</si>
  <si>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</si>
  <si>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</si>
  <si>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</si>
  <si>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</si>
  <si>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</si>
  <si>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</si>
  <si>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</si>
  <si>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</si>
  <si>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</si>
  <si>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</si>
  <si>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</si>
  <si>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</si>
  <si>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</si>
  <si>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</si>
  <si>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</si>
  <si>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</si>
  <si>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</si>
  <si>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</si>
  <si>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</si>
  <si>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</si>
  <si>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</si>
  <si>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</si>
  <si>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</si>
  <si>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</si>
  <si>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</si>
  <si>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</si>
  <si>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</si>
  <si>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</si>
  <si>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</si>
  <si>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</si>
  <si>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</si>
  <si>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</si>
  <si>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</si>
  <si>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</si>
  <si>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</si>
  <si>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</si>
  <si>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</si>
  <si>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</si>
  <si>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</si>
  <si>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</si>
  <si>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</si>
  <si>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</si>
  <si>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</si>
  <si>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</si>
  <si>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</si>
  <si>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</si>
  <si>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</si>
  <si>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</si>
  <si>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</si>
  <si>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</si>
  <si>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</si>
  <si>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</si>
  <si>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</si>
  <si>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</si>
  <si>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</si>
  <si>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</si>
  <si>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</si>
  <si>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</si>
  <si>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</si>
  <si>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</si>
  <si>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</si>
  <si>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</si>
  <si>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</si>
  <si>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</si>
  <si>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</si>
  <si>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</si>
  <si>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</si>
  <si>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</si>
  <si>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</si>
  <si>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</si>
  <si>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</si>
  <si>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</si>
  <si>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</si>
  <si>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</si>
  <si>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</si>
  <si>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</si>
  <si>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</si>
  <si>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</si>
  <si>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</si>
  <si>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</si>
  <si>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</si>
  <si>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</si>
  <si>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</si>
  <si>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</si>
  <si>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</si>
  <si>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</si>
  <si>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</si>
  <si>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</si>
  <si>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</si>
  <si>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</si>
  <si>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</si>
  <si>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</si>
  <si>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</si>
  <si>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</si>
  <si>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</si>
  <si>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</si>
  <si>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</si>
  <si>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</si>
  <si>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</si>
  <si>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</si>
  <si>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</si>
  <si>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</si>
  <si>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</si>
  <si>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</si>
  <si>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</si>
  <si>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</si>
  <si>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</si>
  <si>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</si>
  <si>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</si>
  <si>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</si>
  <si>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</si>
  <si>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</si>
  <si>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</si>
  <si>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</si>
  <si>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</si>
  <si>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</si>
  <si>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</si>
  <si>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</si>
  <si>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</si>
  <si>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</si>
  <si>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</si>
  <si>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</si>
  <si>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</si>
  <si>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</si>
  <si>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</si>
  <si>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</si>
  <si>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</si>
  <si>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</si>
  <si>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</si>
  <si>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</si>
  <si>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</si>
  <si>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</si>
  <si>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</si>
  <si>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</si>
  <si>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</si>
  <si>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</si>
  <si>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</si>
  <si>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</si>
  <si>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</si>
  <si>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</si>
  <si>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</si>
  <si>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</si>
  <si>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</si>
  <si>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</si>
  <si>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</si>
  <si>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</si>
  <si>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</si>
  <si>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</si>
  <si>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</si>
  <si>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</si>
  <si>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</si>
  <si>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</si>
  <si>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</si>
  <si>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</si>
  <si>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</si>
  <si>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</si>
  <si>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</si>
  <si>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</si>
  <si>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</si>
  <si>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</si>
  <si>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</si>
  <si>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</si>
  <si>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</si>
  <si>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</si>
  <si>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</si>
  <si>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</si>
  <si>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</si>
  <si>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</si>
  <si>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</si>
  <si>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</si>
  <si>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</si>
  <si>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</si>
  <si>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</si>
  <si>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</si>
  <si>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</si>
  <si>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</si>
  <si>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</si>
  <si>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</si>
  <si>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</si>
  <si>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</si>
  <si>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</si>
  <si>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</si>
  <si>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</si>
  <si>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</si>
  <si>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</si>
  <si>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</si>
  <si>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</si>
  <si>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</si>
  <si>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</si>
  <si>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</si>
  <si>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</si>
  <si>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</si>
  <si>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</si>
  <si>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</si>
  <si>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</si>
  <si>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</si>
  <si>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</si>
  <si>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</si>
  <si>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</si>
  <si>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</si>
  <si>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</si>
  <si>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</si>
  <si>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</si>
  <si>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</si>
  <si>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</si>
  <si>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</si>
  <si>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</si>
  <si>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</si>
  <si>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</si>
  <si>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</si>
  <si>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</si>
  <si>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</si>
  <si>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</si>
  <si>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</si>
  <si>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</si>
  <si>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</si>
  <si>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</si>
  <si>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</si>
  <si>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</si>
  <si>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</si>
  <si>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</si>
  <si>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</si>
  <si>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</si>
  <si>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</si>
  <si>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</si>
  <si>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</si>
  <si>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</si>
  <si>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</si>
  <si>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</si>
  <si>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</si>
  <si>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</si>
  <si>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</si>
  <si>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</si>
  <si>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</si>
  <si>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</si>
  <si>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</si>
  <si>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</si>
  <si>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</si>
  <si>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</si>
  <si>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</si>
  <si>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</si>
  <si>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</si>
  <si>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</si>
  <si>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</si>
  <si>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</si>
  <si>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</si>
  <si>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</si>
  <si>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</si>
  <si>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</si>
  <si>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</si>
  <si>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</si>
  <si>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</si>
  <si>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</si>
  <si>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</si>
  <si>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</si>
  <si>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</si>
  <si>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</si>
  <si>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</si>
  <si>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</si>
  <si>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</si>
  <si>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</si>
  <si>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</si>
  <si>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</si>
  <si>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</si>
  <si>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</si>
  <si>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</si>
  <si>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</si>
  <si>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</si>
  <si>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</si>
  <si>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</si>
  <si>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</si>
  <si>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</si>
  <si>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</si>
  <si>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</si>
  <si>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</si>
  <si>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</si>
  <si>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</si>
  <si>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</si>
  <si>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</si>
  <si>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</si>
  <si>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</si>
  <si>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</si>
  <si>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</si>
  <si>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</si>
  <si>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</si>
  <si>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</si>
  <si>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</si>
  <si>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</si>
  <si>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</si>
  <si>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</si>
  <si>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</si>
  <si>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</si>
  <si>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</si>
  <si>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</si>
  <si>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</si>
  <si>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</si>
  <si>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</si>
  <si>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</si>
  <si>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</si>
  <si>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</si>
  <si>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</si>
  <si>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</si>
  <si>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</si>
  <si>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</si>
  <si>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</si>
  <si>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</si>
  <si>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</si>
  <si>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</si>
  <si>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</si>
  <si>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</si>
  <si>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</si>
  <si>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</si>
  <si>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</si>
  <si>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</si>
  <si>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</si>
  <si>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</si>
  <si>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</si>
  <si>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</si>
  <si>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</si>
  <si>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</si>
  <si>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</si>
  <si>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</si>
  <si>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</si>
  <si>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</si>
  <si>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</si>
  <si>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</si>
  <si>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</si>
  <si>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</si>
  <si>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</si>
  <si>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</si>
  <si>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</si>
  <si>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</si>
  <si>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</si>
  <si>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</si>
  <si>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</si>
  <si>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</si>
  <si>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</si>
  <si>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</si>
  <si>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</si>
  <si>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</si>
  <si>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</si>
  <si>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</si>
  <si>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</si>
  <si>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</si>
  <si>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</si>
  <si>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</si>
  <si>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</si>
  <si>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</si>
  <si>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</si>
  <si>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</si>
  <si>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</si>
  <si>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</si>
  <si>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</si>
  <si>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</si>
  <si>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</si>
  <si>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</si>
  <si>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</si>
  <si>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</si>
  <si>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</si>
  <si>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</si>
  <si>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</si>
  <si>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</si>
  <si>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</si>
  <si>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</si>
  <si>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</si>
  <si>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</si>
  <si>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</si>
  <si>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</si>
  <si>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</si>
  <si>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</si>
  <si>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</si>
  <si>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</si>
  <si>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</si>
  <si>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</si>
  <si>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</si>
  <si>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</si>
  <si>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</si>
  <si>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</si>
  <si>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</si>
  <si>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</si>
  <si>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</si>
  <si>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</si>
  <si>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</si>
  <si>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</si>
  <si>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</si>
  <si>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</si>
  <si>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</si>
  <si>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</si>
  <si>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</si>
  <si>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</si>
  <si>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</si>
  <si>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</si>
  <si>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</si>
  <si>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</si>
  <si>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</si>
  <si>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</si>
  <si>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</si>
  <si>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</si>
  <si>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</si>
  <si>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</si>
  <si>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</si>
  <si>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</si>
  <si>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</si>
  <si>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</si>
  <si>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</si>
  <si>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</si>
  <si>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</si>
  <si>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</si>
  <si>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</si>
  <si>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</si>
  <si>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</si>
  <si>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</si>
  <si>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</si>
  <si>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</si>
  <si>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</si>
  <si>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</si>
  <si>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</si>
  <si>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</si>
  <si>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</si>
  <si>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</si>
  <si>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</si>
  <si>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</si>
  <si>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</si>
  <si>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</si>
  <si>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</si>
  <si>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</si>
  <si>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</si>
  <si>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</si>
  <si>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</si>
  <si>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</si>
  <si>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</si>
  <si>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</si>
  <si>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</si>
  <si>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</si>
  <si>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</si>
  <si>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</si>
  <si>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</si>
  <si>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</si>
  <si>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</si>
  <si>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</si>
  <si>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</si>
  <si>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</si>
  <si>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</si>
  <si>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</si>
  <si>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</si>
  <si>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</si>
  <si>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</si>
  <si>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</si>
  <si>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</si>
  <si>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</si>
  <si>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</si>
  <si>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</si>
  <si>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</si>
  <si>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</si>
  <si>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</si>
  <si>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</si>
  <si>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</si>
  <si>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</si>
  <si>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</si>
  <si>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</si>
  <si>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</si>
  <si>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</si>
  <si>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</si>
  <si>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</si>
  <si>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</si>
  <si>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</si>
  <si>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</si>
  <si>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</si>
  <si>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</si>
  <si>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</si>
  <si>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</si>
  <si>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</si>
  <si>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</si>
  <si>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</si>
  <si>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</si>
  <si>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</si>
  <si>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</si>
  <si>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</si>
  <si>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</si>
  <si>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</si>
  <si>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</si>
  <si>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</si>
  <si>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</si>
  <si>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</si>
  <si>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</si>
  <si>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</si>
  <si>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</si>
  <si>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</si>
  <si>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</si>
  <si>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</si>
  <si>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</si>
  <si>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</si>
  <si>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</si>
  <si>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</si>
  <si>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</si>
  <si>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</si>
  <si>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</si>
  <si>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</si>
  <si>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</si>
  <si>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</si>
  <si>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</si>
  <si>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</si>
  <si>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</si>
  <si>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</si>
  <si>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</si>
  <si>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</si>
  <si>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</si>
  <si>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</si>
  <si>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</si>
  <si>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</si>
  <si>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</si>
  <si>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</si>
  <si>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</si>
  <si>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</si>
  <si>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</si>
  <si>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</si>
  <si>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</si>
  <si>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</si>
  <si>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</si>
  <si>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</si>
  <si>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</si>
  <si>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</si>
  <si>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</si>
  <si>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</si>
  <si>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</si>
  <si>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</si>
  <si>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</si>
  <si>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</si>
  <si>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</si>
  <si>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</si>
  <si>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</si>
  <si>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</si>
  <si>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</si>
  <si>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</si>
  <si>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</si>
  <si>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</si>
  <si>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</si>
  <si>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</si>
  <si>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</si>
  <si>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</si>
  <si>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</si>
  <si>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</si>
  <si>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</si>
  <si>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</si>
  <si>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</si>
  <si>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</si>
  <si>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</si>
  <si>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</si>
  <si>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</si>
  <si>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</si>
  <si>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</si>
  <si>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</si>
  <si>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</si>
  <si>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</si>
  <si>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</si>
  <si>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</si>
  <si>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</si>
  <si>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</si>
  <si>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</si>
  <si>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</si>
  <si>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</si>
  <si>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</si>
  <si>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</si>
  <si>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</si>
  <si>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</si>
  <si>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</si>
  <si>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</si>
  <si>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</si>
  <si>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</si>
  <si>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</si>
  <si>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</si>
  <si>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</si>
  <si>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</si>
  <si>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</si>
  <si>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</si>
  <si>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</si>
  <si>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</si>
  <si>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</si>
  <si>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</si>
  <si>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</si>
  <si>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</si>
  <si>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</si>
  <si>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</si>
  <si>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</si>
  <si>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</si>
  <si>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</si>
  <si>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</si>
  <si>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</si>
  <si>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</si>
  <si>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</si>
  <si>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</si>
  <si>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</si>
  <si>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</si>
  <si>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</si>
  <si>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</si>
  <si>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</si>
  <si>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</si>
  <si>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</si>
  <si>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</si>
  <si>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</si>
  <si>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</si>
  <si>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</si>
  <si>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</si>
  <si>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</si>
  <si>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</si>
  <si>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</si>
  <si>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</si>
  <si>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</si>
  <si>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</si>
  <si>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</si>
  <si>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</si>
  <si>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</si>
  <si>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</si>
  <si>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</si>
  <si>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</si>
  <si>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</si>
  <si>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</si>
  <si>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</si>
  <si>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</si>
  <si>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</si>
  <si>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</si>
  <si>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</si>
  <si>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</si>
  <si>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</si>
  <si>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</si>
  <si>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</si>
  <si>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</si>
  <si>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</si>
  <si>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</si>
  <si>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</si>
  <si>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</si>
  <si>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</si>
  <si>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</si>
  <si>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</si>
  <si>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</si>
  <si>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</si>
  <si>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</si>
  <si>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</si>
  <si>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</si>
  <si>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</si>
  <si>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</si>
  <si>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</si>
  <si>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</si>
  <si>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</si>
  <si>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</si>
  <si>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</si>
  <si>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</si>
  <si>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</si>
  <si>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</si>
  <si>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</si>
  <si>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</si>
  <si>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</si>
  <si>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</si>
  <si>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</si>
  <si>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</si>
  <si>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</si>
  <si>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</si>
  <si>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</si>
  <si>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</si>
  <si>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</si>
  <si>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</si>
  <si>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</si>
  <si>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</si>
  <si>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</si>
  <si>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</si>
  <si>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</si>
  <si>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</si>
  <si>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</si>
  <si>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</si>
  <si>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</si>
  <si>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</si>
  <si>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</si>
  <si>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</si>
  <si>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</si>
  <si>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</si>
  <si>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</si>
  <si>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</si>
  <si>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</si>
  <si>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</si>
  <si>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</si>
  <si>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</si>
  <si>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</si>
  <si>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</si>
  <si>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</si>
  <si>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</si>
  <si>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</si>
  <si>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</si>
  <si>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</si>
  <si>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</si>
  <si>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</si>
  <si>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</si>
  <si>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</si>
  <si>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</si>
  <si>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</si>
  <si>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</si>
  <si>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</si>
  <si>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</si>
  <si>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</si>
  <si>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</si>
  <si>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</si>
  <si>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</si>
  <si>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</si>
  <si>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</si>
  <si>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</si>
  <si>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</si>
  <si>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</si>
  <si>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</si>
  <si>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</si>
  <si>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</si>
  <si>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</si>
  <si>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</si>
  <si>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</si>
  <si>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</si>
  <si>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</si>
  <si>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</si>
  <si>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</si>
  <si>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</si>
  <si>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</si>
  <si>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</si>
  <si>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</si>
  <si>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</si>
  <si>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</si>
  <si>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</si>
  <si>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</si>
  <si>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</si>
  <si>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</si>
  <si>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</si>
  <si>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</si>
  <si>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</si>
  <si>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</si>
  <si>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</si>
  <si>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</si>
  <si>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</si>
  <si>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</si>
  <si>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</si>
  <si>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</si>
  <si>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</si>
  <si>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</si>
  <si>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</si>
  <si>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</si>
  <si>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</si>
  <si>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</si>
  <si>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</si>
  <si>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</si>
  <si>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</si>
  <si>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</si>
  <si>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</si>
  <si>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</si>
  <si>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</si>
  <si>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</si>
  <si>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</si>
  <si>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</si>
  <si>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</si>
  <si>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</si>
  <si>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</si>
  <si>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</si>
  <si>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</si>
  <si>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</si>
  <si>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</si>
  <si>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</si>
  <si>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</si>
  <si>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</si>
  <si>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</si>
  <si>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</si>
  <si>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</si>
  <si>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</si>
  <si>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</si>
  <si>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</si>
  <si>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</si>
  <si>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</si>
  <si>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</si>
  <si>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</si>
  <si>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</si>
  <si>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</si>
  <si>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</si>
  <si>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</si>
  <si>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</si>
  <si>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</si>
  <si>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</si>
  <si>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</si>
  <si>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</si>
  <si>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</si>
  <si>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</si>
  <si>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</si>
  <si>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</si>
  <si>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</si>
  <si>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</si>
  <si>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</si>
  <si>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</si>
  <si>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</si>
  <si>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</si>
  <si>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</si>
  <si>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</si>
  <si>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</si>
  <si>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</si>
  <si>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</si>
  <si>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</si>
  <si>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</si>
  <si>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</si>
  <si>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</si>
  <si>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</si>
  <si>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</si>
  <si>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</si>
  <si>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</si>
  <si>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</si>
  <si>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</si>
  <si>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</si>
  <si>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</si>
  <si>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</si>
  <si>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</si>
  <si>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</si>
  <si>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</si>
  <si>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</si>
  <si>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</si>
  <si>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</si>
  <si>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</si>
  <si>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</si>
  <si>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</si>
  <si>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</si>
  <si>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</si>
  <si>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</si>
  <si>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</si>
  <si>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</si>
  <si>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</si>
  <si>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</si>
  <si>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</si>
  <si>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</si>
  <si>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</si>
  <si>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</si>
  <si>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</si>
  <si>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</si>
  <si>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</si>
  <si>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</si>
  <si>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</si>
  <si>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</si>
  <si>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</si>
  <si>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</si>
  <si>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</si>
  <si>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</si>
  <si>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</si>
  <si>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</si>
  <si>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</si>
  <si>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</si>
  <si>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</si>
  <si>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</si>
  <si>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</si>
  <si>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</si>
  <si>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</si>
  <si>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</si>
  <si>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</si>
  <si>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</si>
  <si>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</si>
  <si>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</si>
  <si>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</si>
  <si>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</si>
  <si>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</si>
  <si>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</si>
  <si>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</si>
  <si>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</si>
  <si>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</si>
  <si>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</si>
  <si>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</si>
  <si>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</si>
  <si>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</si>
  <si>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</si>
  <si>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</si>
  <si>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</si>
  <si>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</si>
  <si>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</si>
  <si>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</si>
  <si>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</si>
  <si>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</si>
  <si>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</si>
  <si>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</si>
  <si>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</si>
  <si>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</si>
  <si>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</si>
  <si>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</si>
  <si>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</si>
  <si>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</si>
  <si>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</si>
  <si>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</si>
  <si>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</si>
  <si>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</si>
  <si>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</si>
  <si>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</si>
  <si>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</si>
  <si>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</si>
  <si>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</si>
  <si>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</si>
  <si>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</si>
  <si>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</si>
  <si>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</si>
  <si>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</si>
  <si>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</si>
  <si>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</si>
  <si>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</si>
  <si>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</si>
  <si>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</si>
  <si>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</si>
  <si>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</si>
  <si>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</si>
  <si>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</si>
  <si>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</si>
  <si>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</si>
  <si>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</si>
  <si>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</si>
  <si>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</si>
  <si>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</si>
  <si>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</si>
  <si>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</si>
  <si>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</si>
  <si>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</si>
  <si>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</si>
  <si>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</si>
  <si>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</si>
  <si>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</si>
  <si>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</si>
  <si>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</si>
  <si>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</si>
  <si>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</si>
  <si>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</si>
  <si>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</si>
  <si>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</si>
  <si>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</si>
  <si>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</si>
  <si>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</si>
  <si>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</si>
  <si>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</si>
  <si>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</si>
  <si>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</si>
  <si>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</si>
  <si>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</si>
  <si>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</si>
  <si>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</si>
  <si>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</si>
  <si>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</si>
  <si>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</si>
  <si>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</si>
  <si>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</si>
  <si>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</si>
  <si>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</si>
  <si>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</si>
  <si>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</si>
  <si>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</si>
  <si>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</si>
  <si>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</si>
  <si>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</si>
  <si>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</si>
  <si>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</si>
  <si>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</si>
  <si>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</si>
  <si>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</si>
  <si>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</si>
  <si>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</si>
  <si>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</si>
  <si>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</si>
  <si>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</si>
  <si>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</si>
  <si>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</si>
  <si>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</si>
  <si>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</si>
  <si>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</si>
  <si>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</si>
  <si>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</si>
  <si>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</si>
  <si>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</si>
  <si>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</si>
  <si>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</si>
  <si>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</si>
  <si>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</si>
  <si>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</si>
  <si>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</si>
  <si>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</si>
  <si>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</si>
  <si>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</si>
  <si>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</si>
  <si>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</si>
  <si>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</si>
  <si>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</si>
  <si>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</si>
  <si>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</si>
  <si>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</si>
  <si>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</si>
  <si>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</si>
  <si>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</si>
  <si>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</si>
  <si>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</si>
  <si>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</si>
  <si>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</si>
  <si>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</si>
  <si>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</si>
  <si>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</si>
  <si>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</si>
  <si>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</si>
  <si>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</si>
  <si>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</si>
  <si>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</si>
  <si>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</si>
  <si>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</si>
  <si>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</si>
  <si>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</si>
  <si>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</si>
  <si>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</si>
  <si>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</si>
  <si>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</si>
  <si>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</si>
  <si>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</si>
  <si>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</si>
  <si>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</si>
  <si>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</si>
  <si>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</si>
  <si>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</si>
  <si>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</si>
  <si>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</si>
  <si>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</si>
  <si>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</si>
  <si>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</si>
  <si>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</si>
  <si>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</si>
  <si>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</si>
  <si>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</si>
  <si>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</si>
  <si>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</si>
  <si>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</si>
  <si>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</si>
  <si>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</si>
  <si>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</si>
  <si>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</si>
  <si>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</si>
  <si>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</si>
  <si>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</si>
  <si>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</si>
  <si>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</si>
  <si>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</si>
  <si>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</si>
  <si>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</si>
  <si>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</si>
  <si>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</si>
  <si>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</si>
  <si>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</si>
  <si>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</si>
  <si>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</si>
  <si>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</si>
  <si>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</si>
  <si>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</si>
  <si>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</si>
  <si>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</si>
  <si>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</si>
  <si>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</si>
  <si>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</si>
  <si>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</si>
  <si>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</si>
  <si>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</si>
  <si>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</si>
  <si>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</si>
  <si>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</si>
  <si>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</si>
  <si>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</si>
  <si>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</si>
  <si>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</si>
  <si>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</si>
  <si>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</si>
  <si>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</si>
  <si>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</si>
  <si>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</si>
  <si>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</si>
  <si>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</si>
  <si>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</si>
  <si>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</si>
  <si>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</si>
  <si>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</si>
  <si>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</si>
  <si>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</si>
  <si>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</si>
  <si>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</si>
  <si>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</si>
  <si>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</si>
  <si>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</si>
  <si>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</si>
  <si>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</si>
  <si>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</si>
  <si>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</si>
  <si>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</si>
  <si>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</si>
  <si>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</si>
  <si>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</si>
  <si>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</si>
  <si>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</si>
  <si>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</si>
  <si>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</si>
  <si>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</si>
  <si>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</si>
  <si>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</si>
  <si>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</si>
  <si>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</si>
  <si>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</si>
  <si>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</si>
  <si>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</si>
  <si>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</si>
  <si>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</si>
  <si>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</si>
  <si>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</si>
  <si>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</si>
  <si>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</si>
  <si>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</si>
  <si>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</si>
  <si>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</si>
  <si>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</si>
  <si>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</si>
  <si>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</si>
  <si>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</si>
  <si>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</si>
  <si>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</si>
  <si>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</si>
  <si>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</si>
  <si>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</si>
  <si>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</si>
  <si>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</si>
  <si>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</si>
  <si>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</si>
  <si>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</si>
  <si>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</si>
  <si>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</si>
  <si>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</si>
  <si>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</si>
  <si>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</si>
  <si>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</si>
  <si>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</si>
  <si>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</si>
  <si>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</si>
  <si>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</si>
  <si>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</si>
  <si>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</si>
  <si>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</si>
  <si>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</si>
  <si>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</si>
  <si>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</si>
  <si>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</si>
  <si>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</si>
  <si>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</si>
  <si>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</si>
  <si>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</si>
  <si>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</si>
  <si>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</si>
  <si>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</si>
  <si>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</si>
  <si>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</si>
  <si>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</si>
  <si>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</si>
  <si>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</si>
  <si>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</si>
  <si>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</si>
  <si>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</si>
  <si>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</si>
  <si>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</si>
  <si>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</si>
  <si>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</si>
  <si>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</si>
  <si>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</si>
  <si>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</si>
  <si>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</si>
  <si>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</si>
  <si>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</si>
  <si>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</si>
  <si>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</si>
  <si>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</si>
  <si>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</si>
  <si>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</si>
  <si>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</si>
  <si>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</si>
  <si>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</si>
  <si>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</si>
  <si>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</si>
  <si>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</si>
  <si>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</si>
  <si>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</si>
  <si>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</si>
  <si>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</si>
  <si>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</si>
  <si>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</si>
  <si>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</si>
  <si>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</si>
  <si>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</si>
  <si>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</si>
  <si>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</si>
  <si>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</si>
  <si>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</si>
  <si>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</si>
  <si>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</si>
  <si>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</si>
  <si>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</si>
  <si>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</si>
  <si>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</si>
  <si>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</si>
  <si>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</si>
  <si>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</si>
  <si>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</si>
  <si>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</si>
  <si>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</si>
  <si>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</si>
  <si>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</si>
  <si>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</si>
  <si>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</si>
  <si>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</si>
  <si>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</si>
  <si>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</si>
  <si>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</si>
  <si>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</si>
  <si>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</si>
  <si>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</si>
  <si>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</si>
  <si>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</si>
  <si>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</si>
  <si>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</si>
  <si>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</si>
  <si>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</si>
  <si>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</si>
  <si>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</si>
  <si>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</si>
  <si>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</si>
  <si>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</si>
  <si>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</si>
  <si>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</si>
  <si>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</si>
  <si>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</si>
  <si>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</si>
  <si>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</si>
  <si>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</si>
  <si>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</si>
  <si>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</si>
  <si>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</si>
  <si>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</si>
  <si>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</si>
  <si>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</si>
  <si>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</si>
  <si>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</si>
  <si>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</si>
  <si>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</si>
  <si>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</si>
  <si>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</si>
  <si>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</si>
  <si>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</si>
  <si>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</si>
  <si>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</si>
  <si>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</si>
  <si>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</si>
  <si>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</si>
  <si>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</si>
  <si>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</si>
  <si>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</si>
  <si>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</si>
  <si>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</si>
  <si>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</si>
  <si>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</si>
  <si>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</si>
  <si>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</si>
  <si>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</si>
  <si>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</si>
  <si>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</si>
  <si>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</si>
  <si>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</si>
  <si>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</si>
  <si>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</si>
  <si>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</si>
  <si>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</si>
  <si>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</si>
  <si>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</si>
  <si>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</si>
  <si>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</si>
  <si>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</si>
  <si>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</si>
  <si>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</si>
  <si>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</si>
  <si>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</si>
  <si>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</si>
  <si>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</si>
  <si>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</si>
  <si>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</si>
  <si>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</si>
  <si>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</si>
  <si>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</si>
  <si>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</si>
  <si>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</si>
  <si>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</si>
  <si>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</si>
  <si>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</si>
  <si>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</si>
  <si>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</si>
  <si>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</si>
  <si>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</si>
  <si>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</si>
  <si>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</si>
  <si>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</si>
  <si>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</si>
  <si>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</si>
  <si>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</si>
  <si>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</si>
  <si>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</si>
  <si>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</si>
  <si>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</si>
  <si>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</si>
  <si>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</si>
  <si>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</si>
  <si>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</si>
  <si>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</si>
  <si>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</si>
  <si>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</si>
  <si>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</si>
  <si>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</si>
  <si>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</si>
  <si>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</si>
  <si>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</si>
  <si>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</si>
  <si>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</si>
  <si>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</si>
  <si>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</si>
  <si>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</si>
  <si>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</si>
  <si>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</si>
  <si>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</si>
  <si>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</si>
  <si>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</si>
  <si>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</si>
  <si>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</si>
  <si>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</si>
  <si>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</si>
  <si>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</si>
  <si>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</si>
  <si>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</si>
  <si>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</si>
  <si>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</si>
  <si>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</si>
  <si>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</si>
  <si>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</si>
  <si>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</si>
  <si>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</si>
  <si>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</si>
  <si>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</si>
  <si>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</si>
  <si>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</si>
  <si>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</si>
  <si>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</si>
  <si>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</si>
  <si>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</si>
  <si>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</si>
  <si>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</si>
  <si>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</si>
  <si>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</si>
  <si>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</si>
  <si>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</si>
  <si>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</si>
  <si>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</si>
  <si>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</si>
  <si>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</si>
  <si>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</si>
  <si>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</si>
  <si>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</si>
  <si>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</si>
  <si>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</si>
  <si>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</si>
  <si>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</si>
  <si>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</si>
  <si>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</si>
  <si>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</si>
  <si>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</si>
  <si>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</si>
  <si>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</si>
  <si>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</si>
  <si>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</si>
  <si>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</si>
  <si>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</si>
  <si>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</si>
  <si>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</si>
  <si>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</si>
  <si>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</si>
  <si>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</si>
  <si>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</si>
  <si>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</si>
  <si>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</si>
  <si>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</si>
  <si>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</si>
  <si>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</si>
  <si>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</si>
  <si>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</si>
  <si>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</si>
  <si>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</si>
  <si>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</si>
  <si>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</si>
  <si>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</si>
  <si>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</si>
  <si>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</si>
  <si>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</si>
  <si>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</si>
  <si>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</si>
  <si>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</si>
  <si>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</si>
  <si>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</si>
  <si>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</si>
  <si>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</si>
  <si>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</si>
  <si>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</si>
  <si>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</si>
  <si>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</si>
  <si>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</si>
  <si>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</si>
  <si>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</si>
  <si>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</si>
  <si>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</si>
  <si>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</si>
  <si>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</si>
  <si>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</si>
  <si>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</si>
  <si>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</si>
  <si>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</si>
  <si>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</si>
  <si>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</si>
  <si>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</si>
  <si>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</si>
  <si>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</si>
  <si>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</si>
  <si>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</si>
  <si>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</si>
  <si>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</si>
  <si>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</si>
  <si>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</si>
  <si>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</si>
  <si>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</si>
  <si>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</si>
  <si>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</si>
  <si>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</si>
  <si>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</si>
  <si>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</si>
  <si>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</si>
  <si>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</si>
  <si>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</si>
  <si>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</si>
  <si>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</si>
  <si>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</si>
  <si>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</si>
  <si>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</si>
  <si>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</si>
  <si>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</si>
  <si>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</si>
  <si>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</si>
  <si>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</si>
  <si>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</si>
  <si>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</si>
  <si>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</si>
  <si>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</si>
  <si>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</si>
  <si>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</si>
  <si>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</si>
  <si>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</si>
  <si>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</si>
  <si>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</si>
  <si>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</si>
  <si>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</si>
  <si>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</si>
  <si>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</si>
  <si>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</si>
  <si>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</si>
  <si>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</si>
  <si>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</si>
  <si>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</si>
  <si>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</si>
  <si>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</si>
  <si>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</si>
  <si>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</si>
  <si>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</si>
  <si>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</si>
  <si>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</si>
  <si>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</si>
  <si>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</si>
  <si>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</si>
  <si>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</si>
  <si>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</si>
  <si>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</si>
  <si>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</si>
  <si>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</si>
  <si>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</si>
  <si>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</si>
  <si>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</si>
  <si>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</si>
  <si>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</si>
  <si>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</si>
  <si>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</si>
  <si>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</si>
  <si>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</si>
  <si>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</si>
  <si>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</si>
  <si>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</si>
  <si>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</si>
  <si>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</si>
  <si>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</si>
  <si>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</si>
  <si>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</si>
  <si>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</si>
  <si>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</si>
  <si>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</si>
  <si>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</si>
  <si>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</si>
  <si>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</si>
  <si>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</si>
  <si>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</si>
  <si>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</si>
  <si>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</si>
  <si>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</si>
  <si>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</si>
  <si>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</si>
  <si>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</si>
  <si>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</si>
  <si>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</si>
  <si>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</si>
  <si>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</si>
  <si>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</si>
  <si>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</si>
  <si>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</si>
  <si>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</si>
  <si>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</si>
  <si>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</si>
  <si>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</si>
  <si>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</si>
  <si>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</si>
  <si>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</si>
  <si>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</si>
  <si>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</si>
  <si>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</si>
  <si>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</si>
  <si>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</si>
  <si>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</si>
  <si>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</si>
  <si>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</si>
  <si>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</si>
  <si>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</si>
  <si>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</si>
  <si>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</si>
  <si>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</si>
  <si>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</si>
  <si>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</si>
  <si>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</si>
  <si>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</si>
  <si>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</si>
  <si>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</si>
  <si>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</si>
  <si>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</si>
  <si>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</si>
  <si>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</si>
  <si>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</si>
  <si>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</si>
  <si>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</si>
  <si>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</si>
  <si>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</si>
  <si>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</si>
  <si>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</si>
  <si>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</si>
  <si>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</si>
  <si>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</si>
  <si>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</si>
  <si>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</si>
  <si>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</si>
  <si>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</si>
  <si>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</si>
  <si>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</si>
  <si>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</si>
  <si>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</si>
  <si>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</si>
  <si>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</si>
  <si>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</si>
  <si>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</si>
  <si>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</si>
  <si>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</si>
  <si>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</si>
  <si>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</si>
  <si>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</si>
  <si>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</si>
  <si>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</si>
  <si>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</si>
  <si>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</si>
  <si>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</si>
  <si>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</si>
  <si>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</si>
  <si>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</si>
  <si>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</si>
  <si>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</si>
  <si>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</si>
  <si>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</si>
  <si>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</si>
  <si>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</si>
  <si>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</si>
  <si>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</si>
  <si>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</si>
  <si>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</si>
  <si>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</si>
  <si>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</si>
  <si>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</si>
  <si>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</si>
  <si>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</si>
  <si>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</si>
  <si>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</si>
  <si>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</si>
  <si>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</si>
  <si>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</si>
  <si>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</si>
  <si>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</si>
  <si>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</si>
  <si>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</si>
  <si>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</si>
  <si>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</si>
  <si>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</si>
  <si>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</si>
  <si>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</si>
  <si>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</si>
  <si>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</si>
  <si>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</si>
  <si>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</si>
  <si>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</si>
  <si>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</si>
  <si>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</si>
  <si>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</si>
  <si>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</si>
  <si>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</si>
  <si>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</si>
  <si>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</si>
  <si>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</si>
  <si>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</si>
  <si>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</si>
  <si>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</si>
  <si>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</si>
  <si>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</si>
  <si>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</si>
  <si>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</si>
  <si>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</si>
  <si>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</si>
  <si>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</si>
  <si>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</si>
  <si>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</si>
  <si>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</si>
  <si>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</si>
  <si>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</si>
  <si>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</si>
  <si>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</si>
  <si>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</si>
  <si>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</si>
  <si>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</si>
  <si>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</si>
  <si>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</si>
  <si>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</si>
  <si>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</si>
  <si>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</si>
  <si>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</si>
  <si>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</si>
  <si>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</si>
  <si>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</si>
  <si>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</si>
  <si>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</si>
  <si>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</si>
  <si>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</si>
  <si>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</si>
  <si>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</si>
  <si>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</si>
  <si>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</si>
  <si>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</si>
  <si>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</si>
  <si>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</si>
  <si>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</si>
  <si>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</si>
  <si>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</si>
  <si>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</si>
  <si>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</si>
  <si>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</si>
  <si>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</si>
  <si>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</si>
  <si>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</si>
  <si>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</si>
  <si>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</si>
  <si>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</si>
  <si>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</si>
  <si>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</si>
  <si>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</si>
  <si>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</si>
  <si>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</si>
  <si>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</si>
  <si>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</si>
  <si>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</si>
  <si>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</si>
  <si>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</si>
  <si>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</si>
  <si>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</si>
  <si>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</si>
  <si>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</si>
  <si>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</si>
  <si>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</si>
  <si>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</si>
  <si>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</si>
  <si>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</si>
  <si>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</si>
  <si>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</si>
  <si>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</si>
  <si>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</si>
  <si>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</si>
  <si>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</si>
  <si>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</si>
  <si>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</si>
  <si>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</si>
  <si>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</si>
  <si>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</si>
  <si>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</si>
  <si>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</si>
  <si>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</si>
  <si>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</si>
  <si>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</si>
  <si>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</si>
  <si>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</si>
  <si>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</si>
  <si>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</si>
  <si>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</si>
  <si>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</si>
  <si>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</si>
  <si>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</si>
  <si>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</si>
  <si>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</si>
  <si>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</si>
  <si>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</si>
  <si>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</si>
  <si>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</si>
  <si>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</si>
  <si>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</si>
  <si>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</si>
  <si>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</si>
  <si>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</si>
  <si>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</si>
  <si>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</si>
  <si>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</si>
  <si>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</si>
  <si>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</si>
  <si>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</si>
  <si>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</si>
  <si>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</si>
  <si>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</si>
  <si>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</si>
  <si>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</si>
  <si>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</si>
  <si>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</si>
  <si>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</si>
  <si>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</si>
  <si>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</si>
  <si>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</si>
  <si>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</si>
  <si>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</si>
  <si>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</si>
  <si>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</si>
  <si>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</si>
  <si>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</si>
  <si>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</si>
  <si>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</si>
  <si>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</si>
  <si>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</si>
  <si>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</si>
  <si>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</si>
  <si>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</si>
  <si>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</si>
  <si>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</si>
  <si>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</si>
  <si>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</si>
  <si>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</si>
  <si>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</si>
  <si>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</si>
  <si>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</si>
  <si>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</si>
  <si>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</si>
  <si>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</si>
  <si>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</si>
  <si>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</si>
  <si>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</si>
  <si>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</si>
  <si>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</si>
  <si>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</si>
  <si>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</si>
  <si>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</si>
  <si>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</si>
  <si>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</si>
  <si>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</si>
  <si>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</si>
  <si>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</si>
  <si>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</si>
  <si>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</si>
  <si>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</si>
  <si>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</si>
  <si>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</si>
  <si>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</si>
  <si>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</si>
  <si>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</si>
  <si>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</si>
  <si>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</si>
  <si>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</si>
  <si>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</si>
  <si>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</si>
  <si>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</si>
  <si>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</si>
  <si>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</si>
  <si>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</si>
  <si>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</si>
  <si>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</si>
  <si>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</si>
  <si>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</si>
  <si>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</si>
  <si>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</si>
  <si>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</si>
  <si>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</si>
  <si>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</si>
  <si>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</si>
  <si>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</si>
  <si>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</si>
  <si>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</si>
  <si>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</si>
  <si>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</si>
  <si>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</si>
  <si>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</si>
  <si>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</si>
  <si>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</si>
  <si>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</si>
  <si>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</si>
  <si>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</si>
  <si>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</si>
  <si>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</si>
  <si>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</si>
  <si>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</si>
  <si>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</si>
  <si>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</si>
  <si>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</si>
  <si>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</si>
  <si>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</si>
  <si>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</si>
  <si>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</si>
  <si>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</si>
  <si>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</si>
  <si>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</si>
  <si>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</si>
  <si>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</si>
  <si>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</si>
  <si>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</si>
  <si>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</si>
  <si>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</si>
  <si>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</si>
  <si>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</si>
  <si>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</si>
  <si>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</si>
  <si>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</si>
  <si>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</si>
  <si>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</si>
  <si>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</si>
  <si>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</si>
  <si>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</si>
  <si>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</si>
  <si>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</si>
  <si>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</si>
  <si>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</si>
  <si>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</si>
  <si>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</si>
  <si>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</si>
  <si>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</si>
  <si>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</si>
  <si>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</si>
  <si>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</si>
  <si>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</si>
  <si>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</si>
  <si>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</si>
  <si>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</si>
  <si>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</si>
  <si>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</si>
  <si>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</si>
  <si>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</si>
  <si>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</si>
  <si>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</si>
  <si>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</si>
  <si>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</si>
  <si>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</si>
  <si>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</si>
  <si>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</si>
  <si>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</si>
  <si>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</si>
  <si>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</si>
  <si>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</si>
  <si>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</si>
  <si>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</si>
  <si>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</si>
  <si>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</si>
  <si>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</si>
  <si>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</si>
  <si>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</si>
  <si>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</si>
  <si>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</si>
  <si>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</si>
  <si>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</si>
  <si>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</si>
  <si>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</si>
  <si>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</si>
  <si>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</si>
  <si>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</si>
  <si>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</si>
  <si>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</si>
  <si>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</si>
  <si>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</si>
  <si>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</si>
  <si>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</si>
  <si>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</si>
  <si>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</si>
  <si>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</si>
  <si>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</si>
  <si>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</si>
  <si>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</si>
  <si>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</si>
  <si>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</si>
  <si>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</si>
  <si>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</si>
  <si>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</si>
  <si>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</si>
  <si>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</si>
  <si>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</si>
  <si>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</si>
  <si>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</si>
  <si>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</si>
  <si>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</si>
  <si>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</si>
  <si>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</si>
  <si>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</si>
  <si>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</si>
  <si>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</si>
  <si>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</si>
  <si>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</si>
  <si>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</si>
  <si>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</si>
  <si>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</si>
  <si>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</si>
  <si>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</si>
  <si>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</si>
  <si>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</si>
  <si>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</si>
  <si>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</si>
  <si>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</si>
  <si>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</si>
  <si>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</si>
  <si>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</si>
  <si>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</si>
  <si>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</si>
  <si>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</si>
  <si>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</si>
  <si>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</si>
  <si>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</si>
  <si>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</si>
  <si>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</si>
  <si>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</si>
  <si>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</si>
  <si>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</si>
  <si>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</si>
  <si>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</si>
  <si>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</si>
  <si>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</si>
  <si>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</si>
  <si>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</si>
  <si>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</si>
  <si>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</si>
  <si>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</si>
  <si>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</si>
  <si>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</si>
  <si>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</si>
  <si>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</si>
  <si>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</si>
  <si>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</si>
  <si>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</si>
  <si>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</si>
  <si>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</si>
  <si>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</si>
  <si>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</si>
  <si>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</si>
  <si>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</si>
  <si>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</si>
  <si>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</si>
  <si>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</si>
  <si>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</si>
  <si>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</si>
  <si>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</si>
  <si>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</si>
  <si>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</si>
  <si>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</si>
  <si>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</si>
  <si>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</si>
  <si>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</si>
  <si>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</si>
  <si>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</si>
  <si>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</si>
  <si>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</si>
  <si>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</si>
  <si>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</si>
  <si>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</si>
  <si>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</si>
  <si>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</si>
  <si>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</si>
  <si>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</si>
  <si>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</si>
  <si>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</si>
  <si>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</si>
  <si>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</si>
  <si>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</si>
  <si>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</si>
  <si>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</si>
  <si>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</si>
  <si>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</si>
  <si>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</si>
  <si>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</si>
  <si>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</si>
  <si>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</si>
  <si>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</si>
  <si>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</si>
  <si>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</si>
  <si>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</si>
  <si>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</si>
  <si>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</si>
  <si>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</si>
  <si>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</si>
  <si>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</si>
  <si>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</si>
  <si>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</si>
  <si>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</si>
  <si>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</si>
  <si>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</si>
  <si>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</si>
  <si>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</si>
  <si>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</si>
  <si>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</si>
  <si>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</si>
  <si>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</si>
  <si>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</si>
  <si>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</si>
  <si>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</si>
  <si>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</si>
  <si>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</si>
  <si>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</si>
  <si>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</si>
  <si>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</si>
  <si>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</si>
  <si>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</si>
  <si>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</si>
  <si>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</si>
  <si>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</si>
  <si>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</si>
  <si>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</si>
  <si>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</si>
  <si>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</si>
  <si>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</si>
  <si>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</si>
  <si>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</si>
  <si>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</si>
  <si>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</si>
  <si>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</si>
  <si>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</si>
  <si>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</si>
  <si>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</si>
  <si>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</si>
  <si>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</si>
  <si>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</si>
  <si>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</si>
  <si>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</si>
  <si>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</si>
  <si>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</si>
  <si>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</si>
  <si>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</si>
  <si>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</si>
  <si>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</si>
  <si>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</si>
  <si>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</si>
  <si>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</si>
  <si>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</si>
  <si>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</si>
  <si>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</si>
  <si>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</si>
  <si>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</si>
  <si>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</si>
  <si>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</si>
  <si>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</si>
  <si>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</si>
  <si>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</si>
  <si>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</si>
  <si>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</si>
  <si>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</si>
  <si>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</si>
  <si>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</si>
  <si>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</si>
  <si>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</si>
  <si>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</si>
  <si>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</si>
  <si>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</si>
  <si>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</si>
  <si>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</si>
  <si>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</si>
  <si>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</si>
  <si>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</si>
  <si>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</si>
  <si>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</si>
  <si>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</si>
  <si>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</si>
  <si>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</si>
  <si>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</si>
  <si>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</si>
  <si>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</si>
  <si>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</si>
  <si>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</si>
  <si>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</si>
  <si>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</si>
  <si>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</si>
  <si>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</si>
  <si>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</si>
  <si>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</si>
  <si>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</si>
  <si>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</si>
  <si>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</si>
  <si>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</si>
  <si>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</si>
  <si>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</si>
  <si>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</si>
  <si>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</si>
  <si>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</si>
  <si>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</si>
  <si>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</si>
  <si>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</si>
  <si>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</si>
  <si>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</si>
  <si>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</si>
  <si>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</si>
  <si>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</si>
  <si>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</si>
  <si>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</si>
  <si>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</si>
  <si>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</si>
  <si>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</si>
  <si>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</si>
  <si>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</si>
  <si>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</si>
  <si>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</si>
  <si>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</si>
  <si>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</si>
  <si>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</si>
  <si>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</si>
  <si>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</si>
  <si>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</si>
  <si>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</si>
  <si>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</si>
  <si>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</si>
  <si>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</si>
  <si>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</si>
  <si>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</si>
  <si>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</si>
  <si>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</si>
  <si>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</si>
  <si>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</si>
  <si>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</si>
  <si>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</si>
  <si>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</si>
  <si>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</si>
  <si>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</si>
  <si>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</si>
  <si>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</si>
  <si>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</si>
  <si>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</si>
  <si>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</si>
  <si>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</si>
  <si>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</si>
  <si>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</si>
  <si>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</si>
  <si>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</si>
  <si>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</si>
  <si>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</si>
  <si>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</si>
  <si>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</si>
  <si>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</si>
  <si>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</si>
  <si>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</si>
  <si>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</si>
  <si>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</si>
  <si>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</si>
  <si>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</si>
  <si>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</si>
  <si>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</si>
  <si>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</si>
  <si>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</si>
  <si>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</si>
  <si>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</si>
  <si>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</si>
  <si>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</si>
  <si>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</si>
  <si>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</si>
  <si>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</si>
  <si>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</si>
  <si>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</si>
  <si>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</si>
  <si>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</si>
  <si>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</si>
  <si>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</si>
  <si>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</si>
  <si>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</si>
  <si>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</si>
  <si>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</si>
  <si>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</si>
  <si>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</si>
  <si>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</si>
  <si>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</si>
  <si>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</si>
  <si>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</si>
  <si>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</si>
  <si>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</si>
  <si>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</si>
  <si>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</si>
  <si>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</si>
  <si>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</si>
  <si>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</si>
  <si>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</si>
  <si>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</si>
  <si>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</si>
  <si>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</si>
  <si>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</si>
  <si>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</si>
  <si>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</si>
  <si>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</si>
  <si>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</si>
  <si>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</si>
  <si>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</si>
  <si>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</si>
  <si>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</si>
  <si>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</si>
  <si>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</si>
  <si>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</si>
  <si>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</si>
  <si>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</si>
  <si>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</si>
  <si>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</si>
  <si>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</si>
  <si>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</si>
  <si>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</si>
  <si>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</si>
  <si>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</si>
  <si>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</si>
  <si>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</si>
  <si>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</si>
  <si>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</si>
  <si>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</si>
  <si>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</si>
  <si>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</si>
  <si>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</si>
  <si>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</si>
  <si>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</si>
  <si>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</si>
  <si>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</si>
  <si>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</si>
  <si>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</si>
  <si>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</si>
  <si>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</si>
  <si>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</si>
  <si>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</si>
  <si>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</si>
  <si>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</si>
  <si>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</si>
  <si>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</si>
  <si>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</si>
  <si>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</si>
  <si>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</si>
  <si>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</si>
  <si>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</si>
  <si>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</si>
  <si>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</si>
  <si>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</si>
  <si>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</si>
  <si>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</si>
  <si>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</si>
  <si>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</si>
  <si>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</si>
  <si>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</si>
  <si>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</si>
  <si>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</si>
  <si>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</si>
  <si>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</si>
  <si>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</si>
  <si>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</si>
  <si>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</si>
  <si>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</si>
  <si>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</si>
  <si>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</si>
  <si>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</si>
  <si>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</si>
  <si>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</si>
  <si>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</si>
  <si>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</si>
  <si>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</si>
  <si>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</si>
  <si>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</si>
  <si>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</si>
  <si>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</si>
  <si>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</si>
  <si>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</si>
  <si>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</si>
  <si>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</si>
  <si>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</si>
  <si>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</si>
  <si>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</si>
  <si>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</si>
  <si>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</si>
  <si>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</si>
  <si>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</si>
  <si>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</si>
  <si>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</si>
  <si>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</si>
  <si>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</si>
  <si>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</si>
  <si>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</si>
  <si>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</si>
  <si>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</si>
  <si>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</si>
  <si>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</si>
  <si>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</si>
  <si>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</si>
  <si>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</si>
  <si>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</si>
  <si>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</si>
  <si>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</si>
  <si>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</si>
  <si>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</si>
  <si>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</si>
  <si>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</si>
  <si>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</si>
  <si>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</si>
  <si>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</si>
  <si>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</si>
  <si>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</si>
  <si>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</si>
  <si>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</si>
  <si>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</si>
  <si>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</si>
  <si>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</si>
  <si>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</si>
  <si>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</si>
  <si>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</si>
  <si>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</si>
  <si>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</si>
  <si>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</si>
  <si>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</si>
  <si>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</si>
  <si>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</si>
  <si>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</si>
  <si>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</si>
  <si>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</si>
  <si>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</si>
  <si>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</si>
  <si>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</si>
  <si>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</si>
  <si>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</si>
  <si>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</si>
  <si>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</si>
  <si>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</si>
  <si>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</si>
  <si>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</si>
  <si>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</si>
  <si>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</si>
  <si>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</si>
  <si>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</si>
  <si>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</si>
  <si>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</si>
  <si>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</si>
  <si>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</si>
  <si>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</si>
  <si>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</si>
  <si>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</si>
  <si>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</si>
  <si>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</si>
  <si>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</si>
  <si>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</si>
  <si>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</si>
  <si>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</si>
  <si>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</si>
  <si>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</si>
  <si>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</si>
  <si>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</si>
  <si>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</si>
  <si>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</si>
  <si>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</si>
  <si>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</si>
  <si>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</si>
  <si>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</si>
  <si>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</si>
  <si>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</si>
  <si>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</si>
  <si>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</si>
  <si>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</si>
  <si>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</si>
  <si>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</si>
  <si>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</si>
  <si>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</si>
  <si>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</si>
  <si>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</si>
  <si>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</si>
  <si>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</si>
  <si>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</si>
  <si>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</si>
  <si>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</si>
  <si>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</si>
  <si>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</si>
  <si>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</si>
  <si>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</si>
  <si>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</si>
  <si>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</si>
  <si>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</si>
  <si>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</si>
  <si>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</si>
  <si>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</si>
  <si>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</si>
  <si>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</si>
  <si>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</si>
  <si>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</si>
  <si>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</si>
  <si>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</si>
  <si>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</si>
  <si>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</si>
  <si>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</si>
  <si>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</si>
  <si>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</si>
  <si>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</si>
  <si>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</si>
  <si>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</si>
  <si>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</si>
  <si>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</si>
  <si>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</si>
  <si>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</si>
  <si>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</si>
  <si>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</si>
  <si>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</si>
  <si>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</si>
  <si>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</si>
  <si>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</si>
  <si>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</si>
  <si>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</si>
  <si>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</si>
  <si>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</si>
  <si>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</si>
  <si>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</si>
  <si>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</si>
  <si>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</si>
  <si>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</si>
  <si>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</si>
  <si>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</si>
  <si>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</si>
  <si>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</si>
  <si>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</si>
  <si>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</si>
  <si>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</si>
  <si>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</si>
  <si>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</si>
  <si>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</si>
  <si>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</si>
  <si>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</si>
  <si>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</si>
  <si>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</si>
  <si>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</si>
  <si>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</si>
  <si>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</si>
  <si>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</si>
  <si>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</si>
  <si>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</si>
  <si>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</si>
  <si>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</si>
  <si>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</si>
  <si>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</si>
  <si>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</si>
  <si>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</si>
  <si>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</si>
  <si>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</si>
  <si>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</si>
  <si>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</si>
  <si>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</si>
  <si>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</si>
  <si>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</si>
  <si>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</si>
  <si>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</si>
  <si>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</si>
  <si>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</si>
  <si>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</si>
  <si>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</si>
  <si>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</si>
  <si>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</si>
  <si>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</si>
  <si>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</si>
  <si>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</si>
  <si>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</si>
  <si>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</si>
  <si>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</si>
  <si>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</si>
  <si>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</si>
  <si>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</si>
  <si>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</si>
  <si>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</si>
  <si>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</si>
  <si>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</si>
  <si>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</si>
  <si>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</si>
  <si>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</si>
  <si>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</si>
  <si>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</si>
  <si>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</si>
  <si>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</si>
  <si>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</si>
  <si>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</si>
  <si>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</si>
  <si>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</si>
  <si>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</si>
  <si>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</si>
  <si>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</si>
  <si>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</si>
  <si>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</si>
  <si>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</si>
  <si>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</si>
  <si>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</si>
  <si>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</si>
  <si>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</si>
  <si>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</si>
  <si>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</si>
  <si>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</si>
  <si>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</si>
  <si>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</si>
  <si>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</si>
  <si>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</si>
  <si>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</si>
  <si>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</si>
  <si>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</si>
  <si>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</si>
  <si>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</si>
  <si>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</si>
  <si>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</si>
  <si>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</si>
  <si>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</si>
  <si>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</si>
  <si>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</si>
  <si>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</si>
  <si>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</si>
  <si>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</si>
  <si>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</si>
  <si>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</si>
  <si>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</si>
  <si>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</si>
  <si>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</si>
  <si>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</si>
  <si>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</si>
  <si>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</si>
  <si>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</si>
  <si>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</si>
  <si>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</si>
  <si>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</si>
  <si>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</si>
  <si>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</si>
  <si>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</si>
  <si>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</si>
  <si>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</si>
  <si>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</si>
  <si>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</si>
  <si>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</si>
  <si>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</si>
  <si>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</si>
  <si>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</si>
  <si>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</si>
  <si>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</si>
  <si>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</si>
  <si>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</si>
  <si>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</si>
  <si>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</si>
  <si>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</si>
  <si>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</si>
  <si>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</si>
  <si>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</si>
  <si>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</si>
  <si>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</si>
  <si>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</si>
  <si>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</si>
  <si>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</si>
  <si>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</si>
  <si>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</si>
  <si>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</si>
  <si>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</si>
  <si>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</si>
  <si>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</si>
  <si>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</si>
  <si>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</si>
  <si>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</si>
  <si>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</si>
  <si>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</si>
  <si>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</si>
  <si>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</si>
  <si>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</si>
  <si>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</si>
  <si>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</si>
  <si>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</si>
  <si>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</si>
  <si>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</si>
  <si>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</si>
  <si>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</si>
  <si>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</si>
  <si>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</si>
  <si>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</si>
  <si>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</si>
  <si>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</si>
  <si>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</si>
  <si>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</si>
  <si>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</si>
  <si>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</si>
  <si>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</si>
  <si>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</si>
  <si>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</si>
  <si>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</si>
  <si>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</si>
  <si>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</si>
  <si>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</si>
  <si>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</si>
  <si>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</si>
  <si>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</si>
  <si>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</si>
  <si>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</si>
  <si>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</si>
  <si>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</si>
  <si>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</si>
  <si>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</si>
  <si>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</si>
  <si>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</si>
  <si>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</si>
  <si>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</si>
  <si>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</si>
  <si>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</si>
  <si>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</si>
  <si>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</si>
  <si>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</si>
  <si>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</si>
  <si>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</si>
  <si>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</si>
  <si>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</si>
  <si>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</si>
  <si>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</si>
  <si>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</si>
  <si>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</si>
  <si>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</si>
  <si>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</si>
  <si>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</si>
  <si>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</si>
  <si>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</si>
  <si>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</si>
  <si>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</si>
  <si>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</si>
  <si>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</si>
  <si>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</si>
  <si>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</si>
  <si>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</si>
  <si>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</si>
  <si>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</si>
  <si>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</si>
  <si>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</si>
  <si>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</si>
  <si>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</si>
  <si>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</si>
  <si>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</si>
  <si>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</si>
  <si>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</si>
  <si>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</si>
  <si>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</si>
  <si>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</si>
  <si>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</si>
  <si>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</si>
  <si>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</si>
  <si>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</si>
  <si>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</si>
  <si>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</si>
  <si>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</si>
  <si>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</si>
  <si>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</si>
  <si>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</si>
  <si>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</si>
  <si>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</si>
  <si>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</si>
  <si>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</si>
  <si>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</si>
  <si>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</si>
  <si>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</si>
  <si>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</si>
  <si>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</si>
  <si>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</si>
  <si>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</si>
  <si>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</si>
  <si>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</si>
  <si>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</si>
  <si>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</si>
  <si>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</si>
  <si>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</si>
  <si>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</si>
  <si>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</si>
  <si>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</si>
  <si>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</si>
  <si>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</si>
  <si>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</si>
  <si>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</si>
  <si>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</si>
  <si>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</si>
  <si>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</si>
  <si>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</si>
  <si>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</si>
  <si>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</si>
  <si>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</si>
  <si>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</si>
  <si>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</si>
  <si>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</si>
  <si>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</si>
  <si>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</si>
  <si>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</si>
  <si>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</si>
  <si>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</si>
  <si>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</si>
  <si>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</si>
  <si>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</si>
  <si>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</si>
  <si>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</si>
  <si>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</si>
  <si>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</si>
  <si>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</si>
  <si>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</si>
  <si>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</si>
  <si>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</si>
  <si>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</si>
  <si>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</si>
  <si>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</si>
  <si>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</si>
  <si>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</si>
  <si>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</si>
  <si>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</si>
  <si>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</si>
  <si>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</si>
  <si>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</si>
  <si>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</si>
  <si>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</si>
  <si>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</si>
  <si>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</si>
  <si>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</si>
  <si>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</si>
  <si>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</si>
  <si>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</si>
  <si>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</si>
  <si>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</si>
  <si>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</si>
  <si>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</si>
  <si>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</si>
  <si>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</si>
  <si>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</si>
  <si>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</si>
  <si>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</si>
  <si>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</si>
  <si>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</si>
  <si>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</si>
  <si>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</si>
  <si>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</si>
  <si>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</si>
  <si>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</si>
  <si>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</si>
  <si>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</si>
  <si>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</si>
  <si>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</si>
  <si>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</si>
  <si>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</si>
  <si>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</si>
  <si>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</si>
  <si>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</si>
  <si>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</si>
  <si>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</si>
  <si>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</si>
  <si>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</si>
  <si>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</si>
  <si>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</si>
  <si>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</si>
  <si>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</si>
  <si>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</si>
  <si>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</si>
  <si>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</si>
  <si>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</si>
  <si>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</si>
  <si>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</si>
  <si>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</si>
  <si>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</si>
  <si>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</si>
  <si>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</si>
  <si>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</si>
  <si>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</si>
  <si>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</si>
  <si>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</si>
  <si>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</si>
  <si>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</si>
  <si>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</si>
  <si>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</si>
  <si>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</si>
  <si>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</si>
  <si>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</si>
  <si>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</si>
  <si>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</si>
  <si>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</si>
  <si>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</si>
  <si>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</si>
  <si>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</si>
  <si>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</si>
  <si>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</si>
  <si>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</si>
  <si>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</si>
  <si>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</si>
  <si>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</si>
  <si>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</si>
  <si>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</si>
  <si>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</si>
  <si>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</si>
  <si>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</si>
  <si>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</si>
  <si>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</si>
  <si>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</si>
  <si>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</si>
  <si>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</si>
  <si>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</si>
  <si>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</si>
  <si>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</si>
  <si>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</si>
  <si>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</si>
  <si>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</si>
  <si>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</si>
  <si>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</si>
  <si>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</si>
  <si>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</si>
  <si>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</si>
  <si>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</si>
  <si>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</si>
  <si>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</si>
  <si>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</si>
  <si>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</si>
  <si>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</si>
  <si>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</si>
  <si>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</si>
  <si>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</si>
  <si>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</si>
  <si>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</si>
  <si>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</si>
  <si>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</si>
  <si>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</si>
  <si>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</si>
  <si>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</si>
  <si>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</si>
  <si>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</si>
  <si>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</si>
  <si>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</si>
  <si>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</si>
  <si>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</si>
  <si>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</si>
  <si>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</si>
  <si>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</si>
  <si>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</si>
  <si>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</si>
  <si>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</si>
  <si>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</si>
  <si>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</si>
  <si>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</si>
  <si>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</si>
  <si>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</si>
  <si>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</si>
  <si>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</si>
  <si>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</si>
  <si>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</si>
  <si>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</si>
  <si>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</si>
  <si>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</si>
  <si>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</si>
  <si>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</si>
  <si>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</si>
  <si>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</si>
  <si>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</si>
  <si>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</si>
  <si>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</si>
  <si>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</si>
  <si>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</si>
  <si>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</si>
  <si>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</si>
  <si>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</si>
  <si>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</si>
  <si>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</si>
  <si>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</si>
  <si>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</si>
  <si>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</si>
  <si>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</si>
  <si>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</si>
  <si>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</si>
  <si>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</si>
  <si>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</si>
  <si>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</si>
  <si>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</si>
  <si>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</si>
  <si>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</si>
  <si>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</si>
  <si>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</si>
  <si>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</si>
  <si>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</si>
  <si>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</si>
  <si>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</si>
  <si>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</si>
  <si>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</si>
  <si>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</si>
  <si>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</si>
  <si>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</si>
  <si>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</si>
  <si>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</si>
  <si>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</si>
  <si>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</si>
  <si>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</si>
  <si>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</si>
  <si>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</si>
  <si>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</si>
  <si>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</si>
  <si>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</si>
  <si>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</si>
  <si>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</si>
  <si>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</si>
  <si>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</si>
  <si>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</si>
  <si>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</si>
  <si>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</si>
  <si>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</si>
  <si>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</si>
  <si>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</si>
  <si>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</si>
  <si>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</si>
  <si>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</si>
  <si>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</si>
  <si>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</si>
  <si>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</si>
  <si>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</si>
  <si>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</si>
  <si>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</si>
  <si>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</si>
  <si>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</si>
  <si>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</si>
  <si>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</si>
  <si>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</si>
  <si>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</si>
  <si>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</si>
  <si>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</si>
  <si>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</si>
  <si>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</si>
  <si>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</si>
  <si>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</si>
  <si>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</si>
  <si>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</si>
  <si>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</si>
  <si>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</si>
  <si>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</si>
  <si>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</si>
  <si>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</si>
  <si>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</si>
  <si>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</si>
  <si>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</si>
  <si>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</si>
  <si>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</si>
  <si>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</si>
  <si>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</si>
  <si>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</si>
  <si>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</si>
  <si>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</si>
  <si>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</si>
  <si>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</si>
  <si>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</si>
  <si>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</si>
  <si>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</si>
  <si>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</si>
  <si>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</si>
  <si>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</si>
  <si>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</si>
  <si>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</si>
  <si>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</si>
  <si>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</si>
  <si>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</si>
  <si>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</si>
  <si>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</si>
  <si>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</si>
  <si>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</si>
  <si>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</si>
  <si>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</si>
  <si>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</si>
  <si>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</si>
  <si>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</si>
  <si>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</si>
  <si>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</si>
  <si>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</si>
  <si>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</si>
  <si>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</si>
  <si>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</si>
  <si>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</si>
  <si>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</si>
  <si>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</si>
  <si>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</si>
  <si>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</si>
  <si>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</si>
  <si>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</si>
  <si>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</si>
  <si>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</si>
  <si>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</si>
  <si>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</si>
  <si>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</si>
  <si>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</si>
  <si>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</si>
  <si>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</si>
  <si>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</si>
  <si>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</si>
  <si>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</si>
  <si>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</si>
  <si>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</si>
  <si>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</si>
  <si>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</si>
  <si>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</si>
  <si>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</si>
  <si>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</si>
  <si>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</si>
  <si>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</si>
  <si>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</si>
  <si>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</si>
  <si>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</si>
  <si>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</si>
  <si>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</si>
  <si>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</si>
  <si>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</si>
  <si>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</si>
  <si>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</si>
  <si>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</si>
  <si>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</si>
  <si>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</si>
  <si>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</si>
  <si>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</si>
  <si>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</si>
  <si>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</si>
  <si>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</si>
  <si>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</si>
  <si>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</si>
  <si>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</si>
  <si>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</si>
  <si>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</si>
  <si>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</si>
  <si>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</si>
  <si>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</si>
  <si>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</si>
  <si>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</si>
  <si>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</si>
  <si>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</si>
  <si>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</si>
  <si>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</si>
  <si>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</si>
  <si>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</si>
  <si>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</si>
  <si>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</si>
  <si>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</si>
  <si>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</si>
  <si>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</si>
  <si>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</si>
  <si>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</si>
  <si>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</si>
  <si>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</si>
  <si>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</si>
  <si>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</si>
  <si>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</si>
  <si>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</si>
  <si>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</si>
  <si>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</si>
  <si>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</si>
  <si>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</si>
  <si>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</si>
  <si>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</si>
  <si>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</si>
  <si>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</si>
  <si>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</si>
  <si>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</si>
  <si>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</si>
  <si>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</si>
  <si>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</si>
  <si>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</si>
  <si>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</si>
  <si>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</si>
  <si>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</si>
  <si>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</si>
  <si>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</si>
  <si>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</si>
  <si>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</si>
  <si>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</si>
  <si>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</si>
  <si>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</si>
  <si>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</si>
  <si>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</si>
  <si>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</si>
  <si>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</si>
  <si>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</si>
  <si>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</si>
  <si>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</si>
  <si>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</si>
  <si>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</si>
  <si>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</si>
  <si>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</si>
  <si>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</si>
  <si>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</si>
  <si>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</si>
  <si>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</si>
  <si>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</si>
  <si>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</si>
  <si>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</si>
  <si>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</si>
  <si>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</si>
  <si>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</si>
  <si>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</si>
  <si>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</si>
  <si>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</si>
  <si>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</si>
  <si>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</si>
  <si>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</si>
  <si>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</si>
  <si>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</si>
  <si>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</si>
  <si>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</si>
  <si>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</si>
  <si>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</si>
  <si>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</si>
  <si>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</si>
  <si>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</si>
  <si>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</si>
  <si>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</si>
  <si>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</si>
  <si>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</si>
  <si>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</si>
  <si>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</si>
  <si>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</si>
  <si>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</si>
  <si>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</si>
  <si>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</si>
  <si>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</si>
  <si>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</si>
  <si>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</si>
  <si>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</si>
  <si>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</si>
  <si>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</si>
  <si>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</si>
  <si>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</si>
  <si>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</si>
  <si>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</si>
  <si>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</si>
  <si>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</si>
  <si>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</si>
  <si>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</si>
  <si>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</si>
  <si>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</si>
  <si>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</si>
  <si>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</si>
  <si>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</si>
  <si>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</si>
  <si>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</si>
  <si>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</si>
  <si>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</si>
  <si>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</si>
  <si>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</si>
  <si>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</si>
  <si>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</si>
  <si>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</si>
  <si>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</si>
  <si>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</si>
  <si>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</si>
  <si>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</si>
  <si>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</si>
  <si>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</si>
  <si>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</si>
  <si>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</si>
  <si>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</si>
  <si>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</si>
  <si>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</si>
  <si>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</si>
  <si>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</si>
  <si>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</si>
  <si>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</si>
  <si>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</si>
  <si>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</si>
  <si>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</si>
  <si>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</si>
  <si>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</si>
  <si>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</si>
  <si>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</si>
  <si>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</si>
  <si>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</si>
  <si>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</si>
  <si>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</si>
  <si>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</si>
  <si>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</si>
  <si>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</si>
  <si>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</si>
  <si>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</si>
  <si>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</si>
  <si>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</si>
  <si>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</si>
  <si>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</si>
  <si>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</si>
  <si>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</si>
  <si>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</si>
  <si>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</si>
  <si>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</si>
  <si>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</si>
  <si>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</si>
  <si>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</si>
  <si>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</si>
  <si>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</si>
  <si>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</si>
  <si>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</si>
  <si>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</si>
  <si>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</si>
  <si>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</si>
  <si>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</si>
  <si>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</si>
  <si>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</si>
  <si>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</si>
  <si>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</si>
  <si>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</si>
  <si>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</si>
  <si>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</si>
  <si>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</si>
  <si>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</si>
  <si>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</si>
  <si>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</si>
  <si>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</si>
  <si>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</si>
  <si>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</si>
  <si>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</si>
  <si>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</si>
  <si>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</si>
  <si>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</si>
  <si>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</si>
  <si>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</si>
  <si>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</si>
  <si>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</si>
  <si>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</si>
  <si>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</si>
  <si>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</si>
  <si>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</si>
  <si>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</si>
  <si>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</si>
  <si>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</si>
  <si>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</si>
  <si>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</si>
  <si>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</si>
  <si>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</si>
  <si>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</si>
  <si>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</si>
  <si>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</si>
  <si>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</si>
  <si>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</si>
  <si>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</si>
  <si>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</si>
  <si>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</si>
  <si>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</si>
  <si>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</si>
  <si>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</si>
  <si>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</si>
  <si>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</si>
  <si>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</si>
  <si>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</si>
  <si>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</si>
  <si>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</si>
  <si>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</si>
  <si>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</si>
  <si>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</si>
  <si>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</si>
  <si>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</si>
  <si>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</si>
  <si>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</si>
  <si>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</si>
  <si>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</si>
  <si>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</si>
  <si>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</si>
  <si>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</si>
  <si>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</si>
  <si>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</si>
  <si>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</si>
  <si>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</si>
  <si>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</si>
  <si>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</si>
  <si>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</si>
  <si>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</si>
  <si>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</si>
  <si>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</si>
  <si>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</si>
  <si>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</si>
  <si>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</si>
  <si>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</si>
  <si>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</si>
  <si>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</si>
  <si>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</si>
  <si>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</si>
  <si>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</si>
  <si>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</si>
  <si>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</si>
  <si>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</si>
  <si>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</si>
  <si>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</si>
  <si>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</si>
  <si>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</si>
  <si>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</si>
  <si>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</si>
  <si>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</si>
  <si>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</si>
  <si>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</si>
  <si>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</si>
  <si>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</si>
  <si>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</si>
  <si>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</si>
  <si>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</si>
  <si>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</si>
  <si>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</si>
  <si>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</si>
  <si>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</si>
  <si>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</si>
  <si>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</si>
  <si>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</si>
  <si>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</si>
  <si>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</si>
  <si>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</si>
  <si>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</si>
  <si>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</si>
  <si>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</si>
  <si>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</si>
  <si>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</si>
  <si>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</si>
  <si>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</si>
  <si>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</si>
  <si>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</si>
  <si>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</si>
  <si>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</si>
  <si>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</si>
  <si>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</si>
  <si>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</si>
  <si>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</si>
  <si>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</si>
  <si>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</si>
  <si>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</si>
  <si>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</si>
  <si>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</si>
  <si>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</si>
  <si>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</si>
  <si>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</si>
  <si>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</si>
  <si>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</si>
  <si>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</si>
  <si>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</si>
  <si>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</si>
  <si>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</si>
  <si>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</si>
  <si>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</si>
  <si>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</si>
  <si>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</si>
  <si>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</si>
  <si>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</si>
  <si>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</si>
  <si>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</si>
  <si>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</si>
  <si>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</si>
  <si>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</si>
  <si>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</si>
  <si>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</si>
  <si>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</si>
  <si>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</si>
  <si>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</si>
  <si>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</si>
  <si>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</si>
  <si>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</si>
  <si>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</si>
  <si>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</si>
  <si>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</si>
  <si>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</si>
  <si>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</si>
  <si>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</si>
  <si>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</si>
  <si>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</si>
  <si>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</si>
  <si>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</si>
  <si>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</si>
  <si>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</si>
  <si>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</si>
  <si>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</si>
  <si>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</si>
  <si>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</si>
  <si>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</si>
  <si>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</si>
  <si>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</si>
  <si>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</si>
  <si>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</si>
  <si>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</si>
  <si>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</si>
  <si>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</si>
  <si>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</si>
  <si>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</si>
  <si>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</si>
  <si>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</si>
  <si>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</si>
  <si>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</si>
  <si>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</si>
  <si>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</si>
  <si>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</si>
  <si>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</si>
  <si>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</si>
  <si>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</si>
  <si>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</si>
  <si>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</si>
  <si>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</si>
  <si>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</si>
  <si>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</si>
  <si>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</si>
  <si>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</si>
  <si>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</si>
  <si>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</si>
  <si>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</si>
  <si>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</si>
  <si>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</si>
  <si>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</si>
  <si>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</si>
  <si>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</si>
  <si>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</si>
  <si>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</si>
  <si>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</si>
  <si>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</si>
  <si>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</si>
  <si>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</si>
  <si>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</si>
  <si>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</si>
  <si>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</si>
  <si>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</si>
  <si>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</si>
  <si>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</si>
  <si>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</si>
  <si>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</si>
  <si>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</si>
  <si>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</si>
  <si>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</si>
  <si>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</si>
  <si>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</si>
  <si>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</si>
  <si>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</si>
  <si>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</si>
  <si>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</si>
  <si>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</si>
  <si>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</si>
  <si>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</si>
  <si>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</si>
  <si>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</si>
  <si>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</si>
  <si>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</si>
  <si>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</si>
  <si>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</si>
  <si>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</si>
  <si>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</si>
  <si>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</si>
  <si>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</si>
  <si>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</si>
  <si>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</si>
  <si>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</si>
  <si>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</si>
  <si>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</si>
  <si>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</si>
  <si>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</si>
  <si>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</si>
  <si>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</si>
  <si>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</si>
  <si>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</si>
  <si>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</si>
  <si>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</si>
  <si>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</si>
  <si>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</si>
  <si>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</si>
  <si>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</si>
  <si>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</si>
  <si>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</si>
  <si>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</si>
  <si>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</si>
  <si>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</si>
  <si>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</si>
  <si>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</si>
  <si>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</si>
  <si>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</si>
  <si>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</si>
  <si>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</si>
  <si>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</si>
  <si>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</si>
  <si>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</si>
  <si>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</si>
  <si>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</si>
  <si>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</si>
  <si>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</si>
  <si>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</si>
  <si>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</si>
  <si>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</si>
  <si>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</si>
  <si>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</si>
  <si>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</si>
  <si>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</si>
  <si>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</si>
  <si>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</si>
  <si>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</si>
  <si>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</si>
  <si>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</si>
  <si>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</si>
  <si>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</si>
  <si>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</si>
  <si>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</si>
  <si>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</si>
  <si>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</si>
  <si>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</si>
  <si>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</si>
  <si>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</si>
  <si>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</si>
  <si>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</si>
  <si>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</si>
  <si>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</si>
  <si>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</si>
  <si>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</si>
  <si>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</si>
  <si>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</si>
  <si>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</si>
  <si>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</si>
  <si>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</si>
  <si>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</si>
  <si>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</si>
  <si>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</si>
  <si>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</si>
  <si>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</si>
  <si>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</si>
  <si>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</si>
  <si>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</si>
  <si>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</si>
  <si>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</si>
  <si>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</si>
  <si>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</si>
  <si>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</si>
  <si>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</si>
  <si>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</si>
  <si>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</si>
  <si>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</si>
  <si>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</si>
  <si>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</si>
  <si>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</si>
  <si>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</si>
  <si>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</si>
  <si>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</si>
  <si>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</si>
  <si>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</si>
  <si>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</si>
  <si>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</si>
  <si>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</si>
  <si>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</si>
  <si>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</si>
  <si>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</si>
  <si>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</si>
  <si>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</si>
  <si>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</si>
  <si>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</si>
  <si>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</si>
  <si>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</si>
  <si>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</si>
  <si>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</si>
  <si>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</si>
  <si>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</si>
  <si>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</si>
  <si>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</si>
  <si>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</si>
  <si>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</si>
  <si>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</si>
  <si>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</si>
  <si>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</si>
  <si>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</si>
  <si>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</si>
  <si>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</si>
  <si>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</si>
  <si>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</si>
  <si>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</si>
  <si>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</si>
  <si>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</si>
  <si>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</si>
  <si>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</si>
  <si>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</si>
  <si>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</si>
  <si>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</si>
  <si>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</si>
  <si>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</si>
  <si>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</si>
  <si>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</si>
  <si>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</si>
  <si>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</si>
  <si>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</si>
  <si>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</si>
  <si>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</si>
  <si>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</si>
  <si>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</si>
  <si>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</si>
  <si>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</si>
  <si>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</si>
  <si>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</si>
  <si>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</si>
  <si>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</si>
  <si>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</si>
  <si>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</si>
  <si>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</si>
  <si>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</si>
  <si>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</si>
  <si>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</si>
  <si>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</si>
  <si>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</si>
  <si>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</si>
  <si>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</si>
  <si>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</si>
  <si>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</si>
  <si>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</si>
  <si>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</si>
  <si>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</si>
  <si>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</si>
  <si>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</si>
  <si>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</si>
  <si>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</si>
  <si>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</si>
  <si>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</si>
  <si>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</si>
  <si>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</si>
  <si>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</si>
  <si>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</si>
  <si>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</si>
  <si>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</si>
  <si>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</si>
  <si>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</si>
  <si>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</si>
  <si>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</si>
  <si>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</si>
  <si>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</si>
  <si>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</si>
  <si>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</si>
  <si>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</si>
  <si>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</si>
  <si>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</si>
  <si>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</si>
  <si>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</si>
  <si>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</si>
  <si>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</si>
  <si>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</si>
  <si>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</si>
  <si>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</si>
  <si>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</si>
  <si>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</si>
  <si>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</si>
  <si>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</si>
  <si>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</si>
  <si>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</si>
  <si>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</si>
  <si>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</si>
  <si>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</si>
  <si>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</si>
  <si>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</si>
  <si>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</si>
  <si>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</si>
  <si>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</si>
  <si>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</si>
  <si>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</si>
  <si>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</si>
  <si>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</si>
  <si>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</si>
  <si>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</si>
  <si>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</si>
  <si>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</si>
  <si>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</si>
  <si>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</si>
  <si>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</si>
  <si>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</si>
  <si>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</si>
  <si>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</si>
  <si>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</si>
  <si>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</si>
  <si>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</si>
  <si>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</si>
  <si>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</si>
  <si>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</si>
  <si>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</si>
  <si>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</si>
  <si>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</si>
  <si>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</si>
  <si>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</si>
  <si>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</si>
  <si>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</si>
  <si>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</si>
  <si>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</si>
  <si>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</si>
  <si>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</si>
  <si>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</si>
  <si>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</si>
  <si>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</si>
  <si>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</si>
  <si>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</si>
  <si>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</si>
  <si>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</si>
  <si>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</si>
  <si>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</si>
  <si>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</si>
  <si>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</si>
  <si>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</si>
  <si>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</si>
  <si>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</si>
  <si>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</si>
  <si>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</si>
  <si>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</si>
  <si>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</si>
  <si>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</si>
  <si>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</si>
  <si>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</si>
  <si>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</si>
  <si>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</si>
  <si>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</si>
  <si>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</si>
  <si>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</si>
  <si>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</si>
  <si>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</si>
  <si>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</si>
  <si>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</si>
  <si>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</si>
  <si>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</si>
  <si>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</si>
  <si>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</si>
  <si>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</si>
  <si>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</si>
  <si>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</si>
  <si>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</si>
  <si>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</si>
  <si>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</si>
  <si>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</si>
  <si>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</si>
  <si>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</si>
  <si>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</si>
  <si>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</si>
  <si>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</si>
  <si>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</si>
  <si>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</si>
  <si>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</si>
  <si>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</si>
  <si>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</si>
  <si>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</si>
  <si>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</si>
  <si>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</si>
  <si>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</si>
  <si>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</si>
  <si>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</si>
  <si>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</si>
  <si>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</si>
  <si>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</si>
  <si>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</si>
  <si>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</si>
  <si>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</si>
  <si>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</si>
  <si>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</si>
  <si>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</si>
  <si>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</si>
  <si>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</si>
  <si>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</si>
  <si>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</si>
  <si>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</si>
  <si>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</si>
  <si>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</si>
  <si>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</si>
  <si>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</si>
  <si>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</si>
  <si>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</si>
  <si>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</si>
  <si>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</si>
  <si>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</si>
  <si>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</si>
  <si>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</si>
  <si>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</si>
  <si>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</si>
  <si>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</si>
  <si>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</si>
  <si>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</si>
  <si>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</si>
  <si>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</si>
  <si>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</si>
  <si>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</si>
  <si>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</si>
  <si>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</si>
  <si>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</si>
  <si>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</si>
  <si>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</si>
  <si>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</si>
  <si>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</si>
  <si>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</si>
  <si>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</si>
  <si>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</si>
  <si>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</si>
  <si>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</si>
  <si>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</si>
  <si>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</si>
  <si>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</si>
  <si>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</si>
  <si>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</si>
  <si>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</si>
  <si>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</si>
  <si>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</si>
  <si>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</si>
  <si>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</si>
  <si>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</si>
  <si>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</si>
  <si>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</si>
  <si>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</si>
  <si>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</si>
  <si>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</si>
  <si>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</si>
  <si>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</si>
  <si>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</si>
  <si>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</si>
  <si>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</si>
  <si>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</si>
  <si>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</si>
  <si>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</si>
  <si>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</si>
  <si>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</si>
  <si>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</si>
  <si>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</si>
  <si>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</si>
  <si>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</si>
  <si>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</si>
  <si>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</si>
  <si>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</si>
  <si>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</si>
  <si>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</si>
  <si>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</si>
  <si>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</si>
  <si>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</si>
  <si>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</si>
  <si>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</si>
  <si>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</si>
  <si>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</si>
  <si>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</si>
  <si>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</si>
  <si>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</si>
  <si>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</si>
  <si>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</si>
  <si>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</si>
  <si>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</si>
  <si>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</si>
  <si>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</si>
  <si>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</si>
  <si>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</si>
  <si>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</si>
  <si>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</si>
  <si>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</si>
  <si>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</si>
  <si>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</si>
  <si>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</si>
  <si>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</si>
  <si>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</si>
  <si>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</si>
  <si>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</si>
  <si>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</si>
  <si>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</si>
  <si>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</si>
  <si>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</si>
  <si>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</si>
  <si>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</si>
  <si>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</si>
  <si>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</si>
  <si>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</si>
  <si>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</si>
  <si>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</si>
  <si>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</si>
  <si>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</si>
  <si>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</si>
  <si>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</si>
  <si>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</si>
  <si>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</si>
  <si>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</si>
  <si>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</si>
  <si>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</si>
  <si>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</si>
  <si>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</si>
  <si>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</si>
  <si>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</si>
  <si>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</si>
  <si>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</si>
  <si>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</si>
  <si>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</si>
  <si>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</si>
  <si>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</si>
  <si>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</si>
  <si>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</si>
  <si>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</si>
  <si>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</si>
  <si>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</si>
  <si>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</si>
  <si>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</si>
  <si>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</si>
  <si>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</si>
  <si>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</si>
  <si>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</si>
  <si>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</si>
  <si>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</si>
  <si>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</si>
  <si>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</si>
  <si>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</si>
  <si>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</si>
  <si>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</si>
  <si>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</si>
  <si>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</si>
  <si>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</si>
  <si>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</si>
  <si>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</si>
  <si>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</si>
  <si>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</si>
  <si>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</si>
  <si>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</si>
  <si>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</si>
  <si>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</si>
  <si>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</si>
  <si>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</si>
  <si>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</si>
  <si>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</si>
  <si>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</si>
  <si>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</si>
  <si>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</si>
  <si>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</si>
  <si>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</si>
  <si>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</si>
  <si>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</si>
  <si>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</si>
  <si>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</si>
  <si>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</si>
  <si>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</si>
  <si>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</si>
  <si>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</si>
  <si>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</si>
  <si>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</si>
  <si>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</si>
  <si>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</si>
  <si>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</si>
  <si>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</si>
  <si>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</si>
  <si>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</si>
  <si>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</si>
  <si>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</si>
  <si>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</si>
  <si>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</si>
  <si>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</si>
  <si>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</si>
  <si>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</si>
  <si>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</si>
  <si>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</si>
  <si>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</si>
  <si>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</si>
  <si>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</si>
  <si>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</si>
  <si>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</si>
  <si>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</si>
  <si>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</si>
  <si>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</si>
  <si>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</si>
  <si>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</si>
  <si>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</si>
  <si>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</si>
  <si>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</si>
  <si>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</si>
  <si>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</si>
  <si>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</si>
  <si>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</si>
  <si>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</si>
  <si>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</si>
  <si>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</si>
  <si>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</si>
  <si>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</si>
  <si>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</si>
  <si>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</si>
  <si>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</si>
  <si>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</si>
  <si>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</si>
  <si>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</si>
  <si>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</si>
  <si>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</si>
  <si>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</si>
  <si>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</si>
  <si>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</si>
  <si>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</si>
  <si>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</si>
  <si>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</si>
  <si>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</si>
  <si>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</si>
  <si>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</si>
  <si>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</si>
  <si>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</si>
  <si>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</si>
  <si>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</si>
  <si>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</si>
  <si>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</si>
  <si>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</si>
  <si>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</si>
  <si>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</si>
  <si>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</si>
  <si>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</si>
  <si>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</si>
  <si>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</si>
  <si>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</si>
  <si>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</si>
  <si>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</si>
  <si>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</si>
  <si>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</si>
  <si>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</si>
  <si>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</si>
  <si>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</si>
  <si>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</si>
  <si>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</si>
  <si>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</si>
  <si>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</si>
  <si>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</si>
  <si>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</si>
  <si>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</si>
  <si>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</si>
  <si>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</si>
  <si>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</si>
  <si>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</si>
  <si>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</si>
  <si>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</si>
  <si>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</si>
  <si>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</si>
  <si>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</si>
  <si>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</si>
  <si>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</si>
  <si>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</si>
  <si>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</si>
  <si>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</si>
  <si>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</si>
  <si>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</si>
  <si>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</si>
  <si>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</si>
  <si>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</si>
  <si>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</si>
  <si>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</si>
  <si>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</si>
  <si>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</si>
  <si>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</si>
  <si>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</si>
  <si>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</si>
  <si>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</si>
  <si>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</si>
  <si>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</si>
  <si>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</si>
  <si>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</si>
  <si>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</si>
  <si>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</si>
  <si>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</si>
  <si>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</si>
  <si>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</si>
  <si>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</si>
  <si>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</si>
  <si>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</si>
  <si>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</si>
  <si>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</si>
  <si>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</si>
  <si>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</si>
  <si>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</si>
  <si>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</si>
  <si>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</si>
  <si>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</si>
  <si>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</si>
  <si>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</si>
  <si>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</si>
  <si>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</si>
  <si>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</si>
  <si>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</si>
  <si>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</si>
  <si>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</si>
  <si>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</si>
  <si>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</si>
  <si>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</si>
  <si>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</si>
  <si>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</si>
  <si>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</si>
  <si>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</si>
  <si>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</si>
  <si>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</si>
  <si>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</si>
  <si>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</si>
  <si>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</si>
  <si>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</si>
  <si>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</si>
  <si>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</si>
  <si>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</si>
  <si>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</si>
  <si>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</si>
  <si>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</si>
  <si>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</si>
  <si>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</si>
  <si>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</si>
  <si>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</si>
  <si>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</si>
  <si>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</si>
  <si>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</si>
  <si>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</si>
  <si>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</si>
  <si>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</si>
  <si>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</si>
  <si>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</si>
  <si>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</si>
  <si>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</si>
  <si>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</si>
  <si>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</si>
  <si>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</si>
  <si>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</si>
  <si>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</si>
  <si>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</si>
  <si>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</si>
  <si>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</si>
  <si>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</si>
  <si>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</si>
  <si>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</si>
  <si>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</si>
  <si>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</si>
  <si>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</si>
  <si>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</si>
  <si>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</si>
  <si>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</si>
  <si>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</si>
  <si>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</si>
  <si>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</si>
  <si>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</si>
  <si>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</si>
  <si>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</si>
  <si>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</si>
  <si>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</si>
  <si>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</si>
  <si>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</si>
  <si>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</si>
  <si>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</si>
  <si>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</si>
  <si>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</si>
  <si>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</si>
  <si>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</si>
  <si>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</si>
  <si>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</si>
  <si>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</si>
  <si>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</si>
  <si>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</si>
  <si>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</si>
  <si>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</si>
  <si>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</si>
  <si>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</si>
  <si>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</si>
  <si>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</si>
  <si>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</si>
  <si>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</si>
  <si>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</si>
  <si>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</si>
  <si>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</si>
  <si>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</si>
  <si>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</si>
  <si>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</si>
  <si>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</si>
  <si>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</si>
  <si>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</si>
  <si>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</si>
  <si>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</si>
  <si>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</si>
  <si>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</si>
  <si>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</si>
  <si>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</si>
  <si>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</si>
  <si>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</si>
  <si>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</si>
  <si>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</si>
  <si>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</si>
  <si>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</si>
  <si>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</si>
  <si>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</si>
  <si>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</si>
  <si>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</si>
  <si>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</si>
  <si>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</si>
  <si>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</si>
  <si>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</si>
  <si>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</si>
  <si>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</si>
  <si>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</si>
  <si>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</si>
  <si>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</si>
  <si>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</si>
  <si>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</si>
  <si>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</si>
  <si>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</si>
  <si>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</si>
  <si>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</si>
  <si>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</si>
  <si>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</si>
  <si>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</si>
  <si>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</si>
  <si>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</si>
  <si>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</si>
  <si>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</si>
  <si>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</si>
  <si>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</si>
  <si>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</si>
  <si>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</si>
  <si>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</si>
  <si>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</si>
  <si>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</si>
  <si>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</si>
  <si>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</si>
  <si>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</si>
  <si>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</si>
  <si>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</si>
  <si>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</si>
  <si>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</si>
  <si>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</si>
  <si>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</si>
  <si>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</si>
  <si>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</si>
  <si>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</si>
  <si>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</si>
  <si>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</si>
  <si>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</si>
  <si>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</si>
  <si>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</si>
  <si>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</si>
  <si>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</si>
  <si>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</si>
  <si>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</si>
  <si>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</si>
  <si>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</si>
  <si>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</si>
  <si>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</si>
  <si>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</si>
  <si>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</si>
  <si>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</si>
  <si>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</si>
  <si>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</si>
  <si>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</si>
  <si>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</si>
  <si>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</si>
  <si>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</si>
  <si>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</si>
  <si>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</si>
  <si>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</si>
  <si>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</si>
  <si>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</si>
  <si>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</si>
  <si>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</si>
  <si>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</si>
  <si>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</si>
  <si>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</si>
  <si>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</si>
  <si>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</si>
  <si>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</si>
  <si>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</si>
  <si>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</si>
  <si>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</si>
  <si>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</si>
  <si>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</si>
  <si>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</si>
  <si>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</si>
  <si>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</si>
  <si>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</si>
  <si>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</si>
  <si>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</si>
  <si>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</si>
  <si>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</si>
  <si>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</si>
  <si>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</si>
  <si>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</si>
  <si>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</si>
  <si>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</si>
  <si>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</si>
  <si>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</si>
  <si>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</si>
  <si>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</si>
  <si>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</si>
  <si>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</si>
  <si>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</si>
  <si>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</si>
  <si>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</si>
  <si>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</si>
  <si>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</si>
  <si>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</si>
  <si>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</si>
  <si>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</si>
  <si>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</si>
  <si>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</si>
  <si>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</si>
  <si>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</si>
  <si>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</si>
  <si>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</si>
  <si>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</si>
  <si>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</si>
  <si>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</si>
  <si>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</si>
  <si>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</si>
  <si>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</si>
  <si>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</si>
  <si>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</si>
  <si>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</si>
  <si>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</si>
  <si>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</si>
  <si>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</si>
  <si>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</si>
  <si>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</si>
  <si>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</si>
  <si>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</si>
  <si>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</si>
  <si>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</si>
  <si>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</si>
  <si>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</si>
  <si>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</si>
  <si>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</si>
  <si>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</si>
  <si>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</si>
  <si>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</si>
  <si>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</si>
  <si>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</si>
  <si>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</si>
  <si>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</si>
  <si>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</si>
  <si>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</si>
  <si>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</si>
  <si>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</si>
  <si>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</si>
  <si>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</si>
  <si>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</si>
  <si>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</si>
  <si>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</si>
  <si>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</si>
  <si>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</si>
  <si>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</si>
  <si>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</si>
  <si>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</si>
  <si>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</si>
  <si>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</si>
  <si>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</si>
  <si>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</si>
  <si>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</si>
  <si>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</si>
  <si>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</si>
  <si>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</si>
  <si>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</si>
  <si>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</si>
  <si>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</si>
  <si>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</si>
  <si>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</si>
  <si>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</si>
  <si>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</si>
  <si>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</si>
  <si>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</si>
  <si>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</si>
  <si>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</si>
  <si>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</si>
  <si>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</si>
  <si>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</si>
  <si>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</si>
  <si>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</si>
  <si>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</si>
  <si>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</si>
  <si>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</si>
  <si>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</si>
  <si>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</si>
  <si>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</si>
  <si>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</si>
  <si>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</si>
  <si>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</si>
  <si>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</si>
  <si>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</si>
  <si>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</si>
  <si>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</si>
  <si>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</si>
  <si>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</si>
  <si>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</si>
  <si>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</si>
  <si>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</si>
  <si>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</si>
  <si>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</si>
  <si>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</si>
  <si>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</si>
  <si>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</si>
  <si>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</si>
  <si>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</si>
  <si>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</si>
  <si>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</si>
  <si>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</si>
  <si>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</si>
  <si>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</si>
  <si>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</si>
  <si>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</si>
  <si>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</si>
  <si>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</si>
  <si>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</si>
  <si>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</si>
  <si>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</si>
  <si>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</si>
  <si>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</si>
  <si>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</si>
  <si>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</si>
  <si>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</si>
  <si>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</si>
  <si>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</si>
  <si>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</si>
  <si>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</si>
  <si>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</si>
  <si>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</si>
  <si>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</si>
  <si>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</si>
  <si>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</si>
  <si>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</si>
  <si>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</si>
  <si>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</si>
  <si>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</si>
  <si>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</si>
  <si>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</si>
  <si>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</si>
  <si>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</si>
  <si>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</si>
  <si>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</si>
  <si>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</si>
  <si>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</si>
  <si>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</si>
  <si>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</si>
  <si>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</si>
  <si>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</si>
  <si>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</si>
  <si>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</si>
  <si>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</si>
  <si>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</si>
  <si>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</si>
  <si>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</si>
  <si>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</si>
  <si>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</si>
  <si>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</si>
  <si>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</si>
  <si>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</si>
  <si>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</si>
  <si>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</si>
  <si>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</si>
  <si>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</si>
  <si>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</si>
  <si>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</si>
  <si>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</si>
  <si>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</si>
  <si>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</si>
  <si>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</si>
  <si>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</si>
  <si>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</si>
  <si>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</si>
  <si>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</si>
  <si>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</si>
  <si>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</si>
  <si>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</si>
  <si>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</si>
  <si>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</si>
  <si>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</si>
  <si>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</si>
  <si>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</si>
  <si>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</si>
  <si>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</si>
  <si>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</si>
  <si>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</si>
  <si>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</si>
  <si>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</si>
  <si>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</si>
  <si>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</si>
  <si>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</si>
  <si>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</si>
  <si>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</si>
  <si>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</si>
  <si>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</si>
  <si>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</si>
  <si>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</si>
  <si>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</si>
  <si>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</si>
  <si>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</si>
  <si>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</si>
  <si>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</si>
  <si>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</si>
  <si>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</si>
  <si>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</si>
  <si>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</si>
  <si>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</si>
  <si>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</si>
  <si>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</si>
  <si>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</si>
  <si>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</si>
  <si>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</si>
  <si>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</si>
  <si>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</si>
  <si>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</si>
  <si>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</si>
  <si>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</si>
  <si>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</si>
  <si>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</si>
  <si>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</si>
  <si>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</si>
  <si>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</si>
  <si>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</si>
  <si>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</si>
  <si>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</si>
  <si>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</si>
  <si>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</si>
  <si>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</si>
  <si>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</si>
  <si>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</si>
  <si>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</si>
  <si>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</si>
  <si>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</si>
  <si>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</si>
  <si>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</si>
  <si>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</si>
  <si>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</si>
  <si>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</si>
  <si>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</si>
  <si>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</si>
  <si>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</si>
  <si>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</si>
  <si>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</si>
  <si>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</si>
  <si>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</si>
  <si>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</si>
  <si>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</si>
  <si>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</si>
  <si>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</si>
  <si>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</si>
  <si>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</si>
  <si>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</si>
  <si>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</si>
  <si>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</si>
  <si>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</si>
  <si>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</si>
  <si>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</si>
  <si>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</si>
  <si>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</si>
  <si>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</si>
  <si>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</si>
  <si>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</si>
  <si>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</si>
  <si>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</si>
  <si>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</si>
  <si>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</si>
  <si>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</si>
  <si>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</si>
  <si>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</si>
  <si>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</si>
  <si>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</si>
  <si>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</si>
  <si>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</si>
  <si>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</si>
  <si>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</si>
  <si>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</si>
  <si>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</si>
  <si>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</si>
  <si>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</si>
  <si>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</si>
  <si>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</si>
  <si>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</si>
  <si>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</si>
  <si>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</si>
  <si>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</si>
  <si>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</si>
  <si>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</si>
  <si>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</si>
  <si>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</si>
  <si>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</si>
  <si>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</si>
  <si>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</si>
  <si>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</si>
  <si>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</si>
  <si>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</si>
  <si>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</si>
  <si>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</si>
  <si>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</si>
  <si>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</si>
  <si>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</si>
  <si>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</si>
  <si>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</si>
  <si>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</si>
  <si>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</si>
  <si>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</si>
  <si>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</si>
  <si>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</si>
  <si>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</si>
  <si>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</si>
  <si>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</si>
  <si>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</si>
  <si>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</si>
  <si>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</si>
  <si>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</si>
  <si>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</si>
  <si>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</si>
  <si>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</si>
  <si>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</si>
  <si>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</si>
  <si>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</si>
  <si>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</si>
  <si>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</si>
  <si>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</si>
  <si>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</si>
  <si>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</si>
  <si>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</si>
  <si>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</si>
  <si>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</si>
  <si>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</si>
  <si>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</si>
  <si>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</si>
  <si>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</si>
  <si>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</si>
  <si>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</si>
  <si>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</si>
  <si>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</si>
  <si>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</si>
  <si>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</si>
  <si>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</si>
  <si>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</si>
  <si>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</si>
  <si>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</si>
  <si>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</si>
  <si>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</si>
  <si>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</si>
  <si>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</si>
  <si>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</si>
  <si>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</si>
  <si>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</si>
  <si>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</si>
  <si>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</si>
  <si>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</si>
  <si>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</si>
  <si>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</si>
  <si>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</si>
  <si>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</si>
  <si>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</si>
  <si>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</si>
  <si>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</si>
  <si>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</si>
  <si>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</si>
  <si>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</si>
  <si>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</si>
  <si>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</si>
  <si>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</si>
  <si>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</si>
  <si>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</si>
  <si>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</si>
  <si>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</si>
  <si>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</si>
  <si>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</si>
  <si>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</si>
  <si>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</si>
  <si>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</si>
  <si>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</si>
  <si>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</si>
  <si>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</si>
  <si>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</si>
  <si>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</si>
  <si>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</si>
  <si>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</si>
  <si>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</si>
  <si>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</si>
  <si>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</si>
  <si>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</si>
  <si>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</si>
  <si>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</si>
  <si>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</si>
  <si>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</si>
  <si>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</si>
  <si>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</si>
  <si>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</si>
  <si>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</si>
  <si>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</si>
  <si>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</si>
  <si>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</si>
  <si>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</si>
  <si>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</si>
  <si>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</si>
  <si>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</si>
  <si>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</si>
  <si>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</si>
  <si>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</si>
  <si>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</si>
  <si>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</si>
  <si>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</si>
  <si>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</si>
  <si>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</si>
  <si>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</si>
  <si>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</si>
  <si>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</si>
  <si>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</si>
  <si>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</si>
  <si>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</si>
  <si>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</si>
  <si>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</si>
  <si>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</si>
  <si>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</si>
  <si>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</si>
  <si>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</si>
  <si>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</si>
  <si>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</si>
  <si>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</si>
  <si>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</si>
  <si>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</si>
  <si>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</si>
  <si>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</si>
  <si>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</si>
  <si>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</si>
  <si>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</si>
  <si>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</si>
  <si>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</si>
  <si>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</si>
  <si>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</si>
  <si>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</si>
  <si>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</si>
  <si>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</si>
  <si>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</si>
  <si>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</si>
  <si>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</si>
  <si>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</si>
  <si>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</si>
  <si>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</si>
  <si>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</si>
  <si>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</si>
  <si>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</si>
  <si>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</si>
  <si>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</si>
  <si>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</si>
  <si>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</si>
  <si>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</si>
  <si>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</si>
  <si>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</si>
  <si>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</si>
  <si>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</si>
  <si>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</si>
  <si>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</si>
  <si>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</si>
  <si>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</si>
  <si>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</si>
  <si>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</si>
  <si>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</si>
  <si>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</si>
  <si>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</si>
  <si>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</si>
  <si>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</si>
  <si>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</si>
  <si>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</si>
  <si>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</si>
  <si>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</si>
  <si>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</si>
  <si>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</si>
  <si>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</si>
  <si>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</si>
  <si>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</si>
  <si>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</si>
  <si>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</si>
  <si>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</si>
  <si>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</si>
  <si>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</si>
  <si>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</si>
  <si>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</si>
  <si>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</si>
  <si>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</si>
  <si>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</si>
  <si>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</si>
  <si>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</si>
  <si>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</si>
  <si>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</si>
  <si>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</si>
  <si>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</si>
  <si>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</si>
  <si>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</si>
  <si>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</si>
  <si>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</si>
  <si>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</si>
  <si>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</si>
  <si>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</si>
  <si>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</si>
  <si>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</si>
  <si>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</si>
  <si>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</si>
  <si>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</si>
  <si>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</si>
  <si>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</si>
  <si>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</si>
  <si>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</si>
  <si>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</si>
  <si>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</si>
  <si>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</si>
  <si>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</si>
  <si>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</si>
  <si>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</si>
  <si>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</si>
  <si>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</si>
  <si>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</si>
  <si>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</si>
  <si>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</si>
  <si>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</si>
  <si>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</si>
  <si>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</si>
  <si>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</si>
  <si>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</si>
  <si>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</si>
  <si>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</si>
  <si>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</si>
  <si>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</si>
  <si>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</si>
  <si>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</si>
  <si>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</si>
  <si>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</si>
  <si>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</si>
  <si>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</si>
  <si>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</si>
  <si>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</si>
  <si>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</si>
  <si>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</si>
  <si>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</si>
  <si>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</si>
  <si>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</si>
  <si>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</si>
  <si>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</si>
  <si>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</si>
  <si>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</si>
  <si>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</si>
  <si>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</si>
  <si>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</si>
  <si>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</si>
  <si>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</si>
  <si>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</si>
  <si>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</si>
  <si>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</si>
  <si>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</si>
  <si>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</si>
  <si>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</si>
  <si>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</si>
  <si>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</si>
  <si>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</si>
  <si>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</si>
  <si>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</si>
  <si>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</si>
  <si>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</si>
  <si>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</si>
  <si>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</si>
  <si>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</si>
  <si>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</si>
  <si>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</si>
  <si>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</si>
  <si>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</si>
  <si>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</si>
  <si>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</si>
  <si>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</si>
  <si>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</si>
  <si>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</si>
  <si>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</si>
  <si>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</si>
  <si>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</si>
  <si>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</si>
  <si>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</si>
  <si>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</si>
  <si>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</si>
  <si>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</si>
  <si>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</si>
  <si>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</si>
  <si>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</si>
  <si>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</si>
  <si>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</si>
  <si>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</si>
  <si>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</si>
  <si>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</si>
  <si>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</si>
  <si>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</si>
  <si>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</si>
  <si>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</si>
  <si>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</si>
  <si>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</si>
  <si>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</si>
  <si>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</si>
  <si>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</si>
  <si>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</si>
  <si>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</si>
  <si>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</si>
  <si>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</si>
  <si>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</si>
  <si>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</si>
  <si>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</si>
  <si>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</si>
  <si>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</si>
  <si>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</si>
  <si>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</si>
  <si>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</si>
  <si>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</si>
  <si>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</si>
  <si>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</si>
  <si>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</si>
  <si>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</si>
  <si>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</si>
  <si>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</si>
  <si>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</si>
  <si>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</si>
  <si>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</si>
  <si>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</si>
  <si>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</si>
  <si>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</si>
  <si>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</si>
  <si>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</si>
  <si>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</si>
  <si>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</si>
  <si>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</si>
  <si>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</si>
  <si>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</si>
  <si>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</si>
  <si>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</si>
  <si>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</si>
  <si>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</si>
  <si>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</si>
  <si>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</si>
  <si>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</si>
  <si>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</si>
  <si>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</si>
  <si>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</si>
  <si>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</si>
  <si>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</si>
  <si>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</si>
  <si>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</si>
  <si>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</si>
  <si>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</si>
  <si>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</si>
  <si>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</si>
  <si>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</si>
  <si>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</si>
  <si>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</si>
  <si>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</si>
  <si>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</si>
  <si>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</si>
  <si>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</si>
  <si>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</si>
  <si>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</si>
  <si>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</si>
  <si>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</si>
  <si>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</si>
  <si>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</si>
  <si>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</si>
  <si>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</si>
  <si>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</si>
  <si>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</si>
  <si>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</si>
  <si>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</si>
  <si>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</si>
  <si>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</si>
  <si>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</si>
  <si>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</si>
  <si>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</si>
  <si>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</si>
  <si>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</si>
  <si>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</si>
  <si>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</si>
  <si>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</si>
  <si>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</si>
  <si>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</si>
  <si>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</si>
  <si>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</si>
  <si>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</si>
  <si>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</si>
  <si>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</si>
  <si>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</si>
  <si>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</si>
  <si>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</si>
  <si>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</si>
  <si>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</si>
  <si>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</si>
  <si>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</si>
  <si>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</si>
  <si>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</si>
  <si>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</si>
  <si>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</si>
  <si>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</si>
  <si>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</si>
  <si>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</si>
  <si>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</si>
  <si>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</si>
  <si>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</si>
  <si>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</si>
  <si>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</si>
  <si>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</si>
  <si>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</si>
  <si>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</si>
  <si>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</si>
  <si>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</si>
  <si>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</si>
  <si>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</si>
  <si>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</si>
  <si>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</si>
  <si>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</si>
  <si>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</si>
  <si>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</si>
  <si>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</si>
  <si>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</si>
  <si>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</si>
  <si>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</si>
  <si>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</si>
  <si>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</si>
  <si>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</si>
  <si>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</si>
  <si>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</si>
  <si>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</si>
  <si>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</si>
  <si>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</si>
  <si>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</si>
  <si>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</si>
  <si>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</si>
  <si>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</si>
  <si>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</si>
  <si>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</si>
  <si>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</si>
  <si>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</si>
  <si>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</si>
  <si>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</si>
  <si>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</si>
  <si>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</si>
  <si>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</si>
  <si>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</si>
  <si>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</si>
  <si>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</si>
  <si>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</si>
  <si>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</si>
  <si>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</si>
  <si>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</si>
  <si>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</si>
  <si>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</si>
  <si>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</si>
  <si>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</si>
  <si>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</si>
  <si>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</si>
  <si>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</si>
  <si>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</si>
  <si>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</si>
  <si>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</si>
  <si>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</si>
  <si>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</si>
  <si>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</si>
  <si>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</si>
  <si>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</si>
  <si>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</si>
  <si>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</si>
  <si>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</si>
  <si>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</si>
  <si>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</si>
  <si>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</si>
  <si>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</si>
  <si>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</si>
  <si>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</si>
  <si>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</si>
  <si>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</si>
  <si>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</si>
  <si>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</si>
  <si>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</si>
  <si>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</si>
  <si>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</si>
  <si>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</si>
  <si>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</si>
  <si>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</si>
  <si>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</si>
  <si>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</si>
  <si>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</si>
  <si>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</si>
  <si>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</si>
  <si>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</si>
  <si>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</si>
  <si>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</si>
  <si>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</si>
  <si>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</si>
  <si>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</si>
  <si>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</si>
  <si>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</si>
  <si>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</si>
  <si>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</si>
  <si>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</si>
  <si>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</si>
  <si>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</si>
  <si>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</si>
  <si>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</si>
  <si>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</si>
  <si>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</si>
  <si>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</si>
  <si>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</si>
  <si>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</si>
  <si>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</si>
  <si>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</si>
  <si>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</si>
  <si>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</si>
  <si>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</si>
  <si>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</si>
  <si>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</si>
  <si>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</si>
  <si>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</si>
  <si>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</si>
  <si>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</si>
  <si>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</si>
  <si>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</si>
  <si>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</si>
  <si>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</si>
  <si>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</si>
  <si>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</si>
  <si>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</si>
  <si>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</si>
  <si>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</si>
  <si>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</si>
  <si>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</si>
  <si>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</si>
  <si>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</si>
  <si>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</si>
  <si>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</si>
  <si>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</si>
  <si>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</si>
  <si>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</si>
  <si>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</si>
  <si>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</si>
  <si>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</si>
  <si>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</si>
  <si>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</si>
  <si>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</si>
  <si>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</si>
  <si>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</si>
  <si>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</si>
  <si>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</si>
  <si>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</si>
  <si>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</si>
  <si>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</si>
  <si>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</si>
  <si>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</si>
  <si>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</si>
  <si>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</si>
  <si>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</si>
  <si>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</si>
  <si>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</si>
  <si>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</si>
  <si>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</si>
  <si>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</si>
  <si>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</si>
  <si>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</si>
  <si>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</si>
  <si>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</si>
  <si>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</si>
  <si>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</si>
  <si>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</si>
  <si>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</si>
  <si>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</si>
  <si>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</si>
  <si>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</si>
  <si>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</si>
  <si>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</si>
  <si>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</si>
  <si>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</si>
  <si>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</si>
  <si>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</si>
  <si>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</si>
  <si>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</si>
  <si>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</si>
  <si>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</si>
  <si>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</si>
  <si>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</si>
  <si>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</si>
  <si>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</si>
  <si>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</si>
  <si>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</si>
  <si>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</si>
  <si>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</si>
  <si>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</si>
  <si>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</si>
  <si>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</si>
  <si>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</si>
  <si>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</si>
  <si>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</si>
  <si>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</si>
  <si>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</si>
  <si>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</si>
  <si>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</si>
  <si>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</si>
  <si>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</si>
  <si>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</si>
  <si>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</si>
  <si>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</si>
  <si>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</si>
  <si>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</si>
  <si>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</si>
  <si>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</si>
  <si>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</si>
  <si>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</si>
  <si>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</si>
  <si>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</si>
  <si>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</si>
  <si>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</si>
  <si>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</si>
  <si>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</si>
  <si>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</si>
  <si>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</si>
  <si>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</si>
  <si>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</si>
  <si>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</si>
  <si>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</si>
  <si>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</si>
  <si>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</si>
  <si>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</si>
  <si>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</si>
  <si>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</si>
  <si>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</si>
  <si>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</si>
  <si>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</si>
  <si>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</si>
  <si>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</si>
  <si>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</si>
  <si>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</si>
  <si>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</si>
  <si>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</si>
  <si>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</si>
  <si>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</si>
  <si>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</si>
  <si>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</si>
  <si>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</si>
  <si>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</si>
  <si>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</si>
  <si>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</si>
  <si>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</si>
  <si>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</si>
  <si>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</si>
  <si>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</si>
  <si>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</si>
  <si>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</si>
  <si>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</si>
  <si>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</si>
  <si>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</si>
  <si>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</si>
  <si>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</si>
  <si>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</si>
  <si>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</si>
  <si>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</si>
  <si>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</si>
  <si>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</si>
  <si>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</si>
  <si>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</si>
  <si>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</si>
  <si>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</si>
  <si>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</si>
  <si>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</si>
  <si>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</si>
  <si>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</si>
  <si>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</si>
  <si>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</si>
  <si>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</si>
  <si>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</si>
  <si>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</si>
  <si>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</si>
  <si>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</si>
  <si>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</si>
  <si>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</si>
  <si>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</si>
  <si>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</si>
  <si>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</si>
  <si>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</si>
  <si>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</si>
  <si>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</si>
  <si>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</si>
  <si>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</si>
  <si>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</si>
  <si>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</si>
  <si>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</si>
  <si>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</si>
  <si>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</si>
  <si>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</si>
  <si>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</si>
  <si>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</si>
  <si>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</si>
  <si>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</si>
  <si>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</si>
  <si>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</si>
  <si>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</si>
  <si>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</si>
  <si>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</si>
  <si>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</si>
  <si>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</si>
  <si>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</si>
  <si>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</si>
  <si>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</si>
  <si>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</si>
  <si>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</si>
  <si>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</si>
  <si>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</si>
  <si>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</si>
  <si>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</si>
  <si>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</si>
  <si>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</si>
  <si>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</si>
  <si>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</si>
  <si>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</si>
  <si>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</si>
  <si>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</si>
  <si>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</si>
  <si>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</si>
  <si>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</si>
  <si>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</si>
  <si>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</si>
  <si>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</si>
  <si>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</si>
  <si>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</si>
  <si>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</si>
  <si>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</si>
  <si>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</si>
  <si>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</si>
  <si>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</si>
  <si>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</si>
  <si>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</si>
  <si>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</si>
  <si>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</si>
  <si>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</si>
  <si>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</si>
  <si>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</si>
  <si>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</si>
  <si>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</si>
  <si>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</si>
  <si>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</si>
  <si>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</si>
  <si>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</si>
  <si>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</si>
  <si>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</si>
  <si>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</si>
  <si>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</si>
  <si>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</si>
  <si>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</si>
  <si>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</si>
  <si>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</si>
  <si>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</si>
  <si>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</si>
  <si>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</si>
  <si>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</si>
  <si>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</si>
  <si>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</si>
  <si>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</si>
  <si>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</si>
  <si>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</si>
  <si>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</si>
  <si>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</si>
  <si>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</si>
  <si>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</si>
  <si>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</si>
  <si>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</si>
  <si>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</si>
  <si>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</si>
  <si>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</si>
  <si>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</si>
  <si>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</si>
  <si>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</si>
  <si>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</si>
  <si>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</si>
  <si>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</si>
  <si>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</si>
  <si>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</si>
  <si>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</si>
  <si>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</si>
  <si>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</si>
  <si>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</si>
  <si>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</si>
  <si>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</si>
  <si>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</si>
  <si>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</si>
  <si>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</si>
  <si>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</si>
  <si>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</si>
  <si>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</si>
  <si>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</si>
  <si>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</si>
  <si>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</si>
  <si>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</si>
  <si>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</si>
  <si>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</si>
  <si>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</si>
  <si>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</si>
  <si>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</si>
  <si>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</si>
  <si>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</si>
  <si>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</si>
  <si>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</si>
  <si>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</si>
  <si>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</si>
  <si>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</si>
  <si>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</si>
  <si>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</si>
  <si>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</si>
  <si>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</si>
  <si>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</si>
  <si>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</si>
  <si>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</si>
  <si>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</si>
  <si>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</si>
  <si>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</si>
  <si>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</si>
  <si>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</si>
  <si>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</si>
  <si>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</si>
  <si>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</si>
  <si>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</si>
  <si>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</si>
  <si>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</si>
  <si>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</si>
  <si>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</si>
  <si>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</si>
  <si>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</si>
  <si>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</si>
  <si>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</si>
  <si>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</si>
  <si>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</si>
  <si>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</si>
  <si>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</si>
  <si>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</si>
  <si>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</si>
  <si>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</si>
  <si>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</si>
  <si>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</si>
  <si>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</si>
  <si>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</si>
  <si>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</si>
  <si>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</si>
  <si>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</si>
  <si>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</si>
  <si>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</si>
  <si>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</si>
  <si>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</si>
  <si>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</si>
  <si>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</si>
  <si>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</si>
  <si>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</si>
  <si>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</si>
  <si>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</si>
  <si>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</si>
  <si>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</si>
  <si>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</si>
  <si>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</si>
  <si>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</si>
  <si>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</si>
  <si>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</si>
  <si>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</si>
  <si>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</si>
  <si>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</si>
  <si>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</si>
  <si>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</si>
  <si>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</si>
  <si>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</si>
  <si>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</si>
  <si>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</si>
  <si>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</si>
  <si>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</si>
  <si>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</si>
  <si>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</si>
  <si>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</si>
  <si>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</si>
  <si>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</si>
  <si>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</si>
  <si>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</si>
  <si>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</si>
  <si>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</si>
  <si>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</si>
  <si>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</si>
  <si>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</si>
  <si>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</si>
  <si>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</si>
  <si>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</si>
  <si>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</si>
  <si>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</si>
  <si>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</si>
  <si>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</si>
  <si>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</si>
  <si>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</si>
  <si>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</si>
  <si>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</si>
  <si>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</si>
  <si>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</si>
  <si>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</si>
  <si>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</si>
  <si>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</si>
  <si>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</si>
  <si>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</si>
  <si>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</si>
  <si>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</si>
  <si>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</si>
  <si>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</si>
  <si>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</si>
  <si>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</si>
  <si>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</si>
  <si>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</si>
  <si>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</si>
  <si>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</si>
  <si>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</si>
  <si>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</si>
  <si>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</si>
  <si>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</si>
  <si>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</si>
  <si>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</si>
  <si>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</si>
  <si>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</si>
  <si>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</si>
  <si>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</si>
  <si>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</si>
  <si>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</si>
  <si>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</si>
  <si>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</si>
  <si>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</si>
  <si>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</si>
  <si>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</si>
  <si>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</si>
  <si>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</si>
  <si>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</si>
  <si>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</si>
  <si>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</si>
  <si>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</si>
  <si>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</si>
  <si>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</si>
  <si>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</si>
  <si>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</si>
  <si>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</si>
  <si>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</si>
  <si>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</si>
  <si>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</si>
  <si>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</si>
  <si>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</si>
  <si>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</si>
  <si>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</si>
  <si>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</si>
  <si>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</si>
  <si>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</si>
  <si>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</si>
  <si>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</si>
  <si>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</si>
  <si>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</si>
  <si>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</si>
  <si>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</si>
  <si>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</si>
  <si>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</si>
  <si>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</si>
  <si>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</si>
  <si>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</si>
  <si>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</si>
  <si>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</si>
  <si>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</si>
  <si>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</si>
  <si>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</si>
  <si>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</si>
  <si>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</si>
  <si>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</si>
  <si>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</si>
  <si>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</si>
  <si>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</si>
  <si>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</si>
  <si>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</si>
  <si>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</si>
  <si>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</si>
  <si>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</si>
  <si>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</si>
  <si>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</si>
  <si>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</si>
  <si>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</si>
  <si>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</si>
  <si>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</si>
  <si>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</si>
  <si>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</si>
  <si>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</si>
  <si>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</si>
  <si>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</si>
  <si>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</si>
  <si>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</si>
  <si>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</si>
  <si>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</si>
  <si>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</si>
  <si>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</si>
  <si>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</si>
  <si>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</si>
  <si>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</si>
  <si>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</si>
  <si>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</si>
  <si>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</si>
  <si>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</si>
  <si>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</si>
  <si>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</si>
  <si>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</si>
  <si>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</si>
  <si>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</si>
  <si>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</si>
  <si>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</si>
  <si>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</si>
  <si>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</si>
  <si>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</si>
  <si>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</si>
  <si>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</si>
  <si>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</si>
  <si>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</si>
  <si>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</si>
  <si>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</si>
  <si>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</si>
  <si>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</si>
  <si>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</si>
  <si>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</si>
  <si>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</si>
  <si>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</si>
  <si>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</si>
  <si>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</si>
  <si>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</si>
  <si>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</si>
  <si>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</si>
  <si>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</si>
  <si>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</si>
  <si>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</si>
  <si>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</si>
  <si>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</si>
  <si>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</si>
  <si>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</si>
  <si>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</si>
  <si>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</si>
  <si>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</si>
  <si>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</si>
  <si>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</si>
  <si>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</si>
  <si>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</si>
  <si>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</si>
  <si>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</si>
  <si>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</si>
  <si>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</si>
  <si>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</si>
  <si>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</si>
  <si>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</si>
  <si>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</si>
  <si>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</si>
  <si>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</si>
  <si>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</si>
  <si>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</si>
  <si>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</si>
  <si>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</si>
  <si>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</si>
  <si>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</si>
  <si>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</si>
  <si>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</si>
  <si>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</si>
  <si>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</si>
  <si>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</si>
  <si>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</si>
  <si>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</si>
  <si>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</si>
  <si>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</si>
  <si>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</si>
  <si>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</si>
  <si>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</si>
  <si>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</si>
  <si>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</si>
  <si>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</si>
  <si>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</si>
  <si>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</si>
  <si>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</si>
  <si>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</si>
  <si>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</si>
  <si>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</si>
  <si>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</si>
  <si>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</si>
  <si>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</si>
  <si>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</si>
  <si>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</si>
  <si>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</si>
  <si>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</si>
  <si>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</si>
  <si>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</si>
  <si>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</si>
  <si>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</si>
  <si>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</si>
  <si>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</si>
  <si>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</si>
  <si>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</si>
  <si>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</si>
  <si>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</si>
  <si>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</si>
  <si>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</si>
  <si>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</si>
  <si>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</si>
  <si>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</si>
  <si>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</si>
  <si>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</si>
  <si>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</si>
  <si>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</si>
  <si>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</si>
  <si>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</si>
  <si>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</si>
  <si>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</si>
  <si>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</si>
  <si>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</si>
  <si>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</si>
  <si>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</si>
  <si>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</si>
  <si>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</si>
  <si>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</si>
  <si>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</si>
  <si>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</si>
  <si>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</si>
  <si>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</si>
  <si>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</si>
  <si>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</si>
  <si>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</si>
  <si>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</si>
  <si>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</si>
  <si>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</si>
  <si>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</si>
  <si>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</si>
  <si>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</si>
  <si>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</si>
  <si>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</si>
  <si>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</si>
  <si>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</si>
  <si>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</si>
  <si>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</si>
  <si>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</si>
  <si>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</si>
  <si>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</si>
  <si>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</si>
  <si>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</si>
  <si>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</si>
  <si>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</si>
  <si>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</si>
  <si>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</si>
  <si>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</si>
  <si>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</si>
  <si>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</si>
  <si>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</si>
  <si>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</si>
  <si>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</si>
  <si>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</si>
  <si>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</si>
  <si>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</si>
  <si>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</si>
  <si>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</si>
  <si>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</si>
  <si>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</si>
  <si>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</si>
  <si>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</si>
  <si>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</si>
  <si>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</si>
  <si>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</si>
  <si>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</si>
  <si>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</si>
  <si>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</si>
  <si>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</si>
  <si>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</si>
  <si>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</si>
  <si>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</si>
  <si>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</si>
  <si>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</si>
  <si>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</si>
  <si>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</si>
  <si>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</si>
  <si>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</si>
  <si>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</si>
  <si>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</si>
  <si>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</si>
  <si>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</si>
  <si>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</si>
  <si>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</si>
  <si>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</si>
  <si>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</si>
  <si>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</si>
  <si>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</si>
  <si>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</si>
  <si>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</si>
  <si>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</si>
  <si>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</si>
  <si>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</si>
  <si>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</si>
  <si>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</si>
  <si>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</si>
  <si>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</si>
  <si>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</si>
  <si>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</si>
  <si>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</si>
  <si>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</si>
  <si>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</si>
  <si>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</si>
  <si>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</si>
  <si>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</si>
  <si>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</si>
  <si>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</si>
  <si>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</si>
  <si>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</si>
  <si>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</si>
  <si>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</si>
  <si>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</si>
  <si>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</si>
  <si>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</si>
  <si>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</si>
  <si>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</si>
  <si>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</si>
  <si>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</si>
  <si>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</si>
  <si>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</si>
  <si>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</si>
  <si>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</si>
  <si>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</si>
  <si>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</si>
  <si>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</si>
  <si>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</si>
  <si>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</si>
  <si>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</si>
  <si>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</si>
  <si>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</si>
  <si>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</si>
  <si>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</si>
  <si>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</si>
  <si>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</si>
  <si>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</si>
  <si>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</si>
  <si>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</si>
  <si>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</si>
  <si>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</si>
  <si>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</si>
  <si>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</si>
  <si>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</si>
  <si>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</si>
  <si>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</si>
  <si>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</si>
  <si>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</si>
  <si>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</si>
  <si>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</si>
  <si>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</si>
  <si>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</si>
  <si>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</si>
  <si>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</si>
  <si>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</si>
  <si>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</si>
  <si>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</si>
  <si>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</si>
  <si>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</si>
  <si>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</si>
  <si>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</si>
  <si>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</si>
  <si>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</si>
  <si>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</si>
  <si>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</si>
  <si>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</si>
  <si>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</si>
  <si>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</si>
  <si>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</si>
  <si>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</si>
  <si>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</si>
  <si>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</si>
  <si>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</si>
  <si>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</si>
  <si>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</si>
  <si>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</si>
  <si>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</si>
  <si>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</si>
  <si>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</si>
  <si>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</si>
  <si>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</si>
  <si>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</si>
  <si>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</si>
  <si>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</si>
  <si>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</si>
  <si>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</si>
  <si>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</si>
  <si>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</si>
  <si>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</si>
  <si>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</si>
  <si>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</si>
  <si>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</si>
  <si>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</si>
  <si>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</si>
  <si>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</si>
  <si>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</si>
  <si>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</si>
  <si>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</si>
  <si>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</si>
  <si>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</si>
  <si>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</si>
  <si>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</si>
  <si>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</si>
  <si>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</si>
  <si>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</si>
  <si>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</si>
  <si>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</si>
  <si>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</si>
  <si>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</si>
  <si>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</si>
  <si>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</si>
  <si>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</si>
  <si>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</si>
  <si>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</si>
  <si>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</si>
  <si>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</si>
  <si>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</si>
  <si>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</si>
  <si>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</si>
  <si>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</si>
  <si>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</si>
  <si>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</si>
  <si>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</si>
  <si>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</si>
  <si>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</si>
  <si>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</si>
  <si>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</si>
  <si>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</si>
  <si>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</si>
  <si>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</si>
  <si>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</si>
  <si>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</si>
  <si>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</si>
  <si>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</si>
  <si>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</si>
  <si>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</si>
  <si>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</si>
  <si>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</si>
  <si>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</si>
  <si>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</si>
  <si>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</si>
  <si>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</si>
  <si>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</si>
  <si>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</si>
  <si>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</si>
  <si>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</si>
  <si>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</si>
  <si>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</si>
  <si>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</si>
  <si>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</si>
  <si>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</si>
  <si>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</si>
  <si>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</si>
  <si>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</si>
  <si>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</si>
  <si>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</si>
  <si>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</si>
  <si>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</si>
  <si>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</si>
  <si>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</si>
  <si>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</si>
  <si>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</si>
  <si>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</si>
  <si>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</si>
  <si>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</si>
  <si>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</si>
  <si>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</si>
  <si>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</si>
  <si>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</si>
  <si>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</si>
  <si>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</si>
  <si>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</si>
  <si>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</si>
  <si>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</si>
  <si>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</si>
  <si>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</si>
  <si>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</si>
  <si>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</si>
  <si>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</si>
  <si>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</si>
  <si>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</si>
  <si>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</si>
  <si>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</si>
  <si>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</si>
  <si>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</si>
  <si>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</si>
  <si>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</si>
  <si>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</si>
  <si>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</si>
  <si>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</si>
  <si>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</si>
  <si>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</si>
  <si>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</si>
  <si>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</si>
  <si>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</si>
  <si>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</si>
  <si>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</si>
  <si>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</si>
  <si>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</si>
  <si>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</si>
  <si>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</si>
  <si>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</si>
  <si>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</si>
  <si>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</si>
  <si>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</si>
  <si>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</si>
  <si>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</si>
  <si>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</si>
  <si>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</si>
  <si>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</si>
  <si>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</si>
  <si>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</si>
  <si>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</si>
  <si>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</si>
  <si>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</si>
  <si>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</si>
  <si>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</si>
  <si>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</si>
  <si>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</si>
  <si>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</si>
  <si>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</si>
  <si>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</si>
  <si>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</si>
  <si>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</si>
  <si>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</si>
  <si>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</si>
  <si>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</si>
  <si>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</si>
  <si>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</si>
  <si>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</si>
  <si>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</si>
  <si>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</si>
  <si>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</si>
  <si>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</si>
  <si>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</si>
  <si>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</si>
  <si>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</si>
  <si>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</si>
  <si>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</si>
  <si>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</si>
  <si>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</si>
  <si>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</si>
  <si>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</si>
  <si>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</si>
  <si>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</si>
  <si>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</si>
  <si>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</si>
  <si>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</si>
  <si>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</si>
  <si>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</si>
  <si>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</si>
  <si>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</si>
  <si>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</si>
  <si>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</si>
  <si>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</si>
  <si>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</si>
  <si>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</si>
  <si>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</si>
  <si>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</si>
  <si>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</si>
  <si>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</si>
  <si>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</si>
  <si>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</si>
  <si>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</si>
  <si>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</si>
  <si>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</si>
  <si>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</si>
  <si>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</si>
  <si>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</si>
  <si>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</si>
  <si>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</si>
  <si>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</si>
  <si>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</si>
  <si>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</si>
  <si>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</si>
  <si>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</si>
  <si>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</si>
  <si>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</si>
  <si>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</si>
  <si>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</si>
  <si>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</si>
  <si>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</si>
  <si>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</si>
  <si>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</si>
  <si>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</si>
  <si>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</si>
  <si>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</si>
  <si>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</si>
  <si>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</si>
  <si>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</si>
  <si>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</si>
  <si>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</si>
  <si>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</si>
  <si>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</si>
  <si>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</si>
  <si>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</si>
  <si>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</si>
  <si>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</si>
  <si>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</si>
  <si>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</si>
  <si>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</si>
  <si>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</si>
  <si>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</si>
  <si>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</si>
  <si>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</si>
  <si>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</si>
  <si>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</si>
  <si>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</si>
  <si>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</si>
  <si>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</si>
  <si>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</si>
  <si>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</si>
  <si>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</si>
  <si>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</si>
  <si>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</si>
  <si>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</si>
  <si>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</si>
  <si>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</si>
  <si>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</si>
  <si>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</si>
  <si>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</si>
  <si>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</si>
  <si>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</si>
  <si>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</si>
  <si>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</si>
  <si>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</si>
  <si>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</si>
  <si>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</si>
  <si>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</si>
  <si>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</si>
  <si>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</si>
  <si>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</si>
  <si>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</si>
  <si>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</si>
  <si>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</si>
  <si>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</si>
  <si>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</si>
  <si>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</si>
  <si>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</si>
  <si>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</si>
  <si>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</si>
  <si>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</si>
  <si>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</si>
  <si>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</si>
  <si>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</si>
  <si>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</si>
  <si>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</si>
  <si>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</si>
  <si>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</si>
  <si>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</si>
  <si>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</si>
  <si>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</si>
  <si>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</si>
  <si>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</si>
  <si>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</si>
  <si>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</si>
  <si>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</si>
  <si>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</si>
  <si>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</si>
  <si>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</si>
  <si>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</si>
  <si>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</si>
  <si>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</si>
  <si>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</si>
  <si>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</si>
  <si>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</si>
  <si>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</si>
  <si>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</si>
  <si>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</si>
  <si>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</si>
  <si>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</si>
  <si>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</si>
  <si>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</si>
  <si>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</si>
  <si>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</si>
  <si>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</si>
  <si>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</si>
  <si>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</si>
  <si>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</si>
  <si>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</si>
  <si>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</si>
  <si>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</si>
  <si>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</si>
  <si>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</si>
  <si>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</si>
  <si>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</si>
  <si>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</si>
  <si>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</si>
  <si>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</si>
  <si>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</si>
  <si>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</si>
  <si>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</si>
  <si>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</si>
  <si>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</si>
  <si>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</si>
  <si>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</si>
  <si>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</si>
  <si>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</si>
  <si>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</si>
  <si>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</si>
  <si>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</si>
  <si>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</si>
  <si>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</si>
  <si>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</si>
  <si>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</si>
  <si>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</si>
  <si>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</si>
  <si>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</si>
  <si>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</si>
  <si>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</si>
  <si>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</si>
  <si>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</si>
  <si>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</si>
  <si>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</si>
  <si>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</si>
  <si>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</si>
  <si>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</si>
  <si>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</si>
  <si>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</si>
  <si>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</si>
  <si>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</si>
  <si>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</si>
  <si>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</si>
  <si>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</si>
  <si>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</si>
  <si>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</si>
  <si>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</si>
  <si>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</si>
  <si>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</si>
  <si>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</si>
  <si>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</si>
  <si>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</si>
  <si>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</si>
  <si>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</si>
  <si>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</si>
  <si>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</si>
  <si>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</si>
  <si>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</si>
  <si>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</si>
  <si>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</si>
  <si>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</si>
  <si>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</si>
  <si>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</si>
  <si>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</si>
  <si>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</si>
  <si>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</si>
  <si>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</si>
  <si>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</si>
  <si>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</si>
  <si>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</si>
  <si>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</si>
  <si>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</si>
  <si>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</si>
  <si>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</si>
  <si>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</si>
  <si>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</si>
  <si>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</si>
  <si>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</si>
  <si>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</si>
  <si>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</si>
  <si>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</si>
  <si>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</si>
  <si>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</si>
  <si>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</si>
  <si>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</si>
  <si>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</si>
  <si>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</si>
  <si>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</si>
  <si>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</si>
  <si>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</si>
  <si>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</si>
  <si>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</si>
  <si>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</si>
  <si>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</si>
  <si>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</si>
  <si>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</si>
  <si>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</si>
  <si>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</si>
  <si>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</si>
  <si>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</si>
  <si>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</si>
  <si>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</si>
  <si>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</si>
  <si>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</si>
  <si>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</si>
  <si>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</si>
  <si>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</si>
  <si>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</si>
  <si>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</si>
  <si>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</si>
  <si>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</si>
  <si>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</si>
  <si>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</si>
  <si>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</si>
  <si>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</si>
  <si>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</si>
  <si>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</si>
  <si>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</si>
  <si>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</si>
  <si>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</si>
  <si>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</si>
  <si>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</si>
  <si>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</si>
  <si>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</si>
  <si>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</si>
  <si>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</si>
  <si>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</si>
  <si>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</si>
  <si>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</si>
  <si>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</si>
  <si>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</si>
  <si>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</si>
  <si>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</si>
  <si>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</si>
  <si>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</si>
  <si>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</si>
  <si>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</si>
  <si>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</si>
  <si>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</si>
  <si>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</si>
  <si>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</si>
  <si>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</si>
  <si>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</si>
  <si>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</si>
  <si>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</si>
  <si>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</si>
  <si>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</si>
  <si>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</si>
  <si>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</si>
  <si>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</si>
  <si>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</si>
  <si>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</si>
  <si>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</si>
  <si>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</si>
  <si>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</si>
  <si>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</si>
  <si>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</si>
  <si>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</si>
  <si>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</si>
  <si>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</si>
  <si>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</si>
  <si>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</si>
  <si>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</si>
  <si>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</si>
  <si>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</si>
  <si>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</si>
  <si>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</si>
  <si>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</si>
  <si>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</si>
  <si>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</si>
  <si>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</si>
  <si>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</si>
  <si>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</si>
  <si>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</si>
  <si>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</si>
  <si>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</si>
  <si>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</si>
  <si>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</si>
  <si>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</si>
  <si>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</si>
  <si>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</si>
  <si>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</si>
  <si>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</si>
  <si>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</si>
  <si>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</si>
  <si>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</si>
  <si>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</si>
  <si>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</si>
  <si>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</si>
  <si>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</si>
  <si>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</si>
  <si>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</si>
  <si>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</si>
  <si>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</si>
  <si>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</si>
  <si>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</si>
  <si>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</si>
  <si>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</si>
  <si>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</si>
  <si>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</si>
  <si>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</si>
  <si>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</si>
  <si>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</si>
  <si>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</si>
  <si>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</si>
  <si>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</si>
  <si>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</si>
  <si>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</si>
  <si>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</si>
  <si>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</si>
  <si>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</si>
  <si>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</si>
  <si>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</si>
  <si>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</si>
  <si>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</si>
  <si>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</si>
  <si>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</si>
  <si>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</si>
  <si>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</si>
  <si>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</si>
  <si>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</si>
  <si>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</si>
  <si>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</si>
  <si>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</si>
  <si>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</si>
  <si>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</si>
  <si>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</si>
  <si>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</si>
  <si>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</si>
  <si>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</si>
  <si>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</si>
  <si>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</si>
  <si>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</si>
  <si>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</si>
  <si>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</si>
  <si>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</si>
  <si>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</si>
  <si>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</si>
  <si>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</si>
  <si>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</si>
  <si>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</si>
  <si>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</si>
  <si>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</si>
  <si>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</si>
  <si>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</si>
  <si>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</si>
  <si>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</si>
  <si>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</si>
  <si>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</si>
  <si>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</si>
  <si>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</si>
  <si>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</si>
  <si>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</si>
  <si>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</si>
  <si>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</si>
  <si>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</si>
  <si>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</si>
  <si>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</si>
  <si>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</si>
  <si>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</si>
  <si>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</si>
  <si>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</si>
  <si>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</si>
  <si>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</si>
  <si>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</si>
  <si>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</si>
  <si>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</si>
  <si>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</si>
  <si>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</si>
  <si>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</si>
  <si>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</si>
  <si>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</si>
  <si>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</si>
  <si>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</si>
  <si>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</si>
  <si>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</si>
  <si>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</si>
  <si>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</si>
  <si>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</si>
  <si>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</si>
  <si>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</si>
  <si>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</si>
  <si>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</si>
  <si>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</si>
  <si>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</si>
  <si>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</si>
  <si>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</si>
  <si>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</si>
  <si>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</si>
  <si>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</si>
  <si>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</si>
  <si>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</si>
  <si>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</si>
  <si>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</si>
  <si>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</si>
  <si>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</si>
  <si>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</si>
  <si>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</si>
  <si>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</si>
  <si>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</si>
  <si>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</si>
  <si>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</si>
  <si>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</si>
  <si>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</si>
  <si>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</si>
  <si>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</si>
  <si>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</si>
  <si>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</si>
  <si>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</si>
  <si>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</si>
  <si>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</si>
  <si>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</si>
  <si>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</si>
  <si>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</si>
  <si>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</si>
  <si>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</si>
  <si>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</si>
  <si>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</si>
  <si>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</si>
  <si>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</si>
  <si>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</si>
  <si>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</si>
  <si>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</si>
  <si>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</si>
  <si>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</si>
  <si>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</si>
  <si>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</si>
  <si>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</si>
  <si>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</si>
  <si>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</si>
  <si>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</si>
  <si>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</si>
  <si>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</si>
  <si>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</si>
  <si>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</si>
  <si>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</si>
  <si>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</si>
  <si>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</si>
  <si>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</si>
  <si>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</si>
  <si>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</si>
  <si>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</si>
  <si>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</si>
  <si>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</si>
  <si>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</si>
  <si>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</si>
  <si>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</si>
  <si>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</si>
  <si>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</si>
  <si>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</si>
  <si>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</si>
  <si>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</si>
  <si>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</si>
  <si>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</si>
  <si>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</si>
  <si>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</si>
  <si>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</si>
  <si>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</si>
  <si>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</si>
  <si>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</si>
  <si>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</si>
  <si>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</si>
  <si>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</si>
  <si>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</si>
  <si>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</si>
  <si>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</si>
  <si>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</si>
  <si>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</si>
  <si>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</si>
  <si>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</si>
  <si>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</si>
  <si>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</si>
  <si>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</si>
  <si>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</si>
  <si>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</si>
  <si>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</si>
  <si>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</si>
  <si>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</si>
  <si>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</si>
  <si>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</si>
  <si>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</si>
  <si>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</si>
  <si>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</si>
  <si>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</si>
  <si>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</si>
  <si>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</si>
  <si>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</si>
  <si>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</si>
  <si>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</si>
  <si>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</si>
  <si>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</si>
  <si>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</si>
  <si>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</si>
  <si>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</si>
  <si>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</si>
  <si>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</si>
  <si>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</si>
  <si>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</si>
  <si>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</si>
  <si>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</si>
  <si>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</si>
  <si>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</si>
  <si>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</si>
  <si>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</si>
  <si>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</si>
  <si>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</si>
  <si>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</si>
  <si>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</si>
  <si>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</si>
  <si>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</si>
  <si>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</si>
  <si>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</si>
  <si>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</si>
  <si>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</si>
  <si>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</si>
  <si>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</si>
  <si>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</si>
  <si>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</si>
  <si>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</si>
  <si>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</si>
  <si>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</si>
  <si>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</si>
  <si>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</si>
  <si>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</si>
  <si>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</si>
  <si>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</si>
  <si>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</si>
  <si>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</si>
  <si>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</si>
  <si>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</si>
  <si>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</si>
  <si>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</si>
  <si>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</si>
  <si>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</si>
  <si>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</si>
  <si>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</si>
  <si>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</si>
  <si>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</si>
  <si>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</si>
  <si>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</si>
  <si>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</si>
  <si>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</si>
  <si>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</si>
  <si>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</si>
  <si>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</si>
  <si>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</si>
  <si>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</si>
  <si>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</si>
  <si>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</si>
  <si>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</si>
  <si>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</si>
  <si>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</si>
  <si>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</si>
  <si>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</si>
  <si>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</si>
  <si>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</si>
  <si>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</si>
  <si>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</si>
  <si>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</si>
  <si>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</si>
  <si>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</si>
  <si>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</si>
  <si>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</si>
  <si>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</si>
  <si>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</si>
  <si>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</si>
  <si>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</si>
  <si>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</si>
  <si>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</si>
  <si>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</si>
  <si>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</si>
  <si>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</si>
  <si>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</si>
  <si>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</si>
  <si>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</si>
  <si>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</si>
  <si>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</si>
  <si>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</si>
  <si>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</si>
  <si>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</si>
  <si>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</si>
  <si>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</si>
  <si>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</si>
  <si>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</si>
  <si>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</si>
  <si>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</si>
  <si>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</si>
  <si>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</si>
  <si>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</si>
  <si>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</si>
  <si>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</si>
  <si>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</si>
  <si>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</si>
  <si>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</si>
  <si>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</si>
  <si>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</si>
  <si>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</si>
  <si>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</si>
  <si>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</si>
  <si>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</si>
  <si>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</si>
  <si>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</si>
  <si>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</si>
  <si>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</si>
  <si>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</si>
  <si>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</si>
  <si>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</si>
  <si>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</si>
  <si>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</si>
  <si>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</si>
  <si>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</si>
  <si>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</si>
  <si>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</si>
  <si>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</si>
  <si>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</si>
  <si>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</si>
  <si>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</si>
  <si>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</si>
  <si>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</si>
  <si>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</si>
  <si>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</si>
  <si>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</si>
  <si>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</si>
  <si>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</si>
  <si>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</si>
  <si>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</si>
  <si>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</si>
  <si>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</si>
  <si>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</si>
  <si>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</si>
  <si>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</si>
  <si>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</si>
  <si>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</si>
  <si>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</si>
  <si>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</si>
  <si>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</si>
  <si>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</si>
  <si>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</si>
  <si>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</si>
  <si>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</si>
  <si>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</si>
  <si>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</si>
  <si>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</si>
  <si>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</si>
  <si>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</si>
  <si>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</si>
  <si>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</si>
  <si>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</si>
  <si>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</si>
  <si>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</si>
  <si>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</si>
  <si>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</si>
  <si>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</si>
  <si>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</si>
  <si>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</si>
  <si>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</si>
  <si>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</si>
  <si>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</si>
  <si>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</si>
  <si>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</si>
  <si>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</si>
  <si>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</si>
  <si>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</si>
  <si>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</si>
  <si>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</si>
  <si>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</si>
  <si>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</si>
  <si>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</si>
  <si>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</si>
  <si>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</si>
  <si>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</si>
  <si>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</si>
  <si>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</si>
  <si>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</si>
  <si>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</si>
  <si>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</si>
  <si>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</si>
  <si>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</si>
  <si>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</si>
  <si>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</si>
  <si>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</si>
  <si>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</si>
  <si>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</si>
  <si>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</si>
  <si>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</si>
  <si>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</si>
  <si>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</si>
  <si>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</si>
  <si>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</si>
  <si>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</si>
  <si>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</si>
  <si>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</si>
  <si>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</si>
  <si>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</si>
  <si>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</si>
  <si>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</si>
  <si>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</si>
  <si>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</si>
  <si>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</si>
  <si>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</si>
  <si>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</si>
  <si>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</si>
  <si>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</si>
  <si>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</si>
  <si>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</si>
  <si>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</si>
  <si>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</si>
  <si>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</si>
  <si>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</si>
  <si>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</si>
  <si>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</si>
  <si>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</si>
  <si>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</si>
  <si>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</si>
  <si>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</si>
  <si>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</si>
  <si>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</si>
  <si>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</si>
  <si>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</si>
  <si>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</si>
  <si>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</si>
  <si>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</si>
  <si>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</si>
  <si>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</si>
  <si>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</si>
  <si>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</si>
  <si>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</si>
  <si>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</si>
  <si>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</si>
  <si>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</si>
  <si>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</si>
  <si>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</si>
  <si>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</si>
  <si>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</si>
  <si>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</si>
  <si>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</si>
  <si>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</si>
  <si>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</si>
  <si>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</si>
  <si>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</si>
  <si>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</si>
  <si>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</si>
  <si>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</si>
  <si>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</si>
  <si>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</si>
  <si>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</si>
  <si>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</si>
  <si>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</si>
  <si>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</si>
  <si>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</si>
  <si>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</si>
  <si>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</si>
  <si>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</si>
  <si>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</si>
  <si>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</si>
  <si>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</si>
  <si>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</si>
  <si>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</si>
  <si>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</si>
  <si>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</si>
  <si>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</si>
  <si>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</si>
  <si>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</si>
  <si>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</si>
  <si>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</si>
  <si>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</si>
  <si>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</si>
  <si>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</si>
  <si>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</si>
  <si>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</si>
  <si>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</si>
  <si>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</si>
  <si>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</si>
  <si>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</si>
  <si>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</si>
  <si>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</si>
  <si>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</si>
  <si>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</si>
  <si>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</si>
  <si>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</si>
  <si>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</si>
  <si>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</si>
  <si>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</si>
  <si>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</si>
  <si>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</si>
  <si>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</si>
  <si>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</si>
  <si>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</si>
  <si>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</si>
  <si>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</si>
  <si>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</si>
  <si>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</si>
  <si>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</si>
  <si>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</si>
  <si>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</si>
  <si>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</si>
  <si>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</si>
  <si>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</si>
  <si>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</si>
  <si>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</si>
  <si>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</si>
  <si>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</si>
  <si>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</si>
  <si>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</si>
  <si>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</si>
  <si>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</si>
  <si>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</si>
  <si>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</si>
  <si>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</si>
  <si>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</si>
  <si>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</si>
  <si>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</si>
  <si>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</si>
  <si>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</si>
  <si>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</si>
  <si>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</si>
  <si>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</si>
  <si>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</si>
  <si>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</si>
  <si>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</si>
  <si>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</si>
  <si>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</si>
  <si>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</si>
  <si>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</si>
  <si>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</si>
  <si>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</si>
  <si>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</si>
  <si>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</si>
  <si>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</si>
  <si>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</si>
  <si>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</si>
  <si>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</si>
  <si>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</si>
  <si>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</si>
  <si>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</si>
  <si>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</si>
  <si>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</si>
  <si>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</si>
  <si>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</si>
  <si>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</si>
  <si>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</si>
  <si>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</si>
  <si>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</si>
  <si>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</si>
  <si>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</si>
  <si>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</si>
  <si>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</si>
  <si>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</si>
  <si>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</si>
  <si>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</si>
  <si>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</si>
  <si>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</si>
  <si>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</si>
  <si>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</si>
  <si>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</si>
  <si>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</si>
  <si>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</si>
  <si>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</si>
  <si>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</si>
  <si>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</si>
  <si>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</si>
  <si>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</si>
  <si>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</si>
  <si>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</si>
  <si>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</si>
  <si>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</si>
  <si>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</si>
  <si>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</si>
  <si>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</si>
  <si>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</si>
  <si>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</si>
  <si>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</si>
  <si>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</si>
  <si>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</si>
  <si>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</si>
  <si>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</si>
  <si>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</si>
  <si>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</si>
  <si>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</si>
  <si>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</si>
  <si>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</si>
  <si>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</si>
  <si>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</si>
  <si>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</si>
  <si>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</si>
  <si>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</si>
  <si>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</si>
  <si>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</si>
  <si>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</si>
  <si>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</si>
  <si>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</si>
  <si>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</si>
  <si>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</si>
  <si>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</si>
  <si>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</si>
  <si>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</si>
  <si>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</si>
  <si>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</si>
  <si>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</si>
  <si>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</si>
  <si>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</si>
  <si>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</si>
  <si>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</si>
  <si>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</si>
  <si>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</si>
  <si>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</si>
  <si>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</si>
  <si>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</si>
  <si>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</si>
  <si>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</si>
  <si>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</si>
  <si>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</si>
  <si>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</si>
  <si>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</si>
  <si>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</si>
  <si>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</si>
  <si>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</si>
  <si>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</si>
  <si>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</si>
  <si>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</si>
  <si>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</si>
  <si>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</si>
  <si>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</si>
  <si>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</si>
  <si>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</si>
  <si>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</si>
  <si>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</si>
  <si>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</si>
  <si>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</si>
  <si>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</si>
  <si>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</si>
  <si>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</si>
  <si>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</si>
  <si>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</si>
  <si>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</si>
  <si>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</si>
  <si>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</si>
  <si>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</si>
  <si>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</si>
  <si>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</si>
  <si>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</si>
  <si>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</si>
  <si>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</si>
  <si>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</si>
  <si>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</si>
  <si>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</si>
  <si>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</si>
  <si>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</si>
  <si>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</si>
  <si>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</si>
  <si>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</si>
  <si>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</si>
  <si>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</si>
  <si>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</si>
  <si>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</si>
  <si>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</si>
  <si>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</si>
  <si>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</si>
  <si>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</si>
  <si>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</si>
  <si>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</si>
  <si>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</si>
  <si>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</si>
  <si>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</si>
  <si>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</si>
  <si>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</si>
  <si>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</si>
  <si>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</si>
  <si>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</si>
  <si>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</si>
  <si>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</si>
  <si>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</si>
  <si>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</si>
  <si>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</si>
  <si>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</si>
  <si>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</si>
  <si>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</si>
  <si>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</si>
  <si>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</si>
  <si>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</si>
  <si>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</si>
  <si>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</si>
  <si>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</si>
  <si>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</si>
  <si>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</si>
  <si>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</si>
  <si>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</si>
  <si>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</si>
  <si>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</si>
  <si>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</si>
  <si>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</si>
  <si>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</si>
  <si>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</si>
  <si>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</si>
  <si>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</si>
  <si>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</si>
  <si>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</si>
  <si>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</si>
  <si>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</si>
  <si>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</si>
  <si>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</si>
  <si>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</si>
  <si>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</si>
  <si>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</si>
  <si>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</si>
  <si>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</si>
  <si>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</si>
  <si>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</si>
  <si>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</si>
  <si>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</si>
  <si>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</si>
  <si>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</si>
  <si>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</si>
  <si>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</si>
  <si>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</si>
  <si>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</si>
  <si>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</si>
  <si>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</si>
  <si>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</si>
  <si>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</si>
  <si>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</si>
  <si>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</si>
  <si>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</si>
  <si>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</si>
  <si>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</si>
  <si>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</si>
  <si>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</si>
  <si>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</si>
  <si>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</si>
  <si>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</si>
  <si>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</si>
  <si>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</si>
  <si>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</si>
  <si>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</si>
  <si>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</si>
  <si>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</si>
  <si>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</si>
  <si>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</si>
  <si>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</si>
  <si>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</si>
  <si>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</si>
  <si>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</si>
  <si>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</si>
  <si>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</si>
  <si>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</si>
  <si>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</si>
  <si>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</si>
  <si>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</si>
  <si>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</si>
  <si>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</si>
  <si>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</si>
  <si>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</si>
  <si>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</si>
  <si>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</si>
  <si>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</si>
  <si>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</si>
  <si>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</si>
  <si>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</si>
  <si>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</si>
  <si>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</si>
  <si>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</si>
  <si>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</si>
  <si>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</si>
  <si>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</si>
  <si>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</si>
  <si>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</si>
  <si>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</si>
  <si>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</si>
  <si>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</si>
  <si>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</si>
  <si>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</si>
  <si>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</si>
  <si>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</si>
  <si>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</si>
  <si>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</si>
  <si>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</si>
  <si>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</si>
  <si>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</si>
  <si>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</si>
  <si>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</si>
  <si>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</si>
  <si>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</si>
  <si>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</si>
  <si>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</si>
  <si>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</si>
  <si>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</si>
  <si>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</si>
  <si>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</si>
  <si>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</si>
  <si>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</si>
  <si>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</si>
  <si>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</si>
  <si>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</si>
  <si>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</si>
  <si>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</si>
  <si>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</si>
  <si>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</si>
  <si>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</si>
  <si>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</si>
  <si>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</si>
  <si>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</si>
  <si>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</si>
  <si>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</si>
  <si>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</si>
  <si>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</si>
  <si>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</si>
  <si>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</si>
  <si>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</si>
  <si>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</si>
  <si>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</si>
  <si>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</si>
  <si>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</si>
  <si>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</si>
  <si>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</si>
  <si>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</si>
  <si>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</si>
  <si>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</si>
  <si>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</si>
  <si>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</si>
  <si>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</si>
  <si>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</si>
  <si>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</si>
  <si>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</si>
  <si>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</si>
  <si>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</si>
  <si>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</si>
  <si>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</si>
  <si>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</si>
  <si>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</si>
  <si>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</si>
  <si>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</si>
  <si>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</si>
  <si>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</si>
  <si>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</si>
  <si>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</si>
  <si>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</si>
  <si>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</si>
  <si>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</si>
  <si>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</si>
  <si>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</si>
  <si>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</si>
  <si>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</si>
  <si>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</si>
  <si>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</si>
  <si>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</si>
  <si>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</si>
  <si>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</si>
  <si>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</si>
  <si>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</si>
  <si>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</si>
  <si>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</si>
  <si>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</si>
  <si>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</si>
  <si>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</si>
  <si>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</si>
  <si>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</si>
  <si>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</si>
  <si>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</si>
  <si>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</si>
  <si>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</si>
  <si>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</si>
  <si>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</si>
  <si>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</si>
  <si>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</si>
  <si>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</si>
  <si>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</si>
  <si>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</si>
  <si>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</si>
  <si>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</si>
  <si>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</si>
  <si>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</si>
  <si>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</si>
  <si>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</si>
  <si>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</si>
  <si>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</si>
  <si>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</si>
  <si>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</si>
  <si>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</si>
  <si>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</si>
  <si>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</si>
  <si>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</si>
  <si>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</si>
  <si>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</si>
  <si>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</si>
  <si>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</si>
  <si>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</si>
  <si>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</si>
  <si>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</si>
  <si>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</si>
  <si>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</si>
  <si>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</si>
  <si>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</si>
  <si>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</si>
  <si>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</si>
  <si>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</si>
  <si>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</si>
  <si>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</si>
  <si>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</si>
  <si>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</si>
  <si>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</si>
  <si>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</si>
  <si>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</si>
  <si>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</si>
  <si>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</si>
  <si>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</si>
  <si>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</si>
  <si>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</si>
  <si>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</si>
  <si>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</si>
  <si>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</si>
  <si>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</si>
  <si>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</si>
  <si>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</si>
  <si>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</si>
  <si>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</si>
  <si>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</si>
  <si>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</si>
  <si>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</si>
  <si>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</si>
  <si>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</si>
  <si>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</si>
  <si>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</si>
  <si>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</si>
  <si>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</si>
  <si>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</si>
  <si>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</si>
  <si>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</si>
  <si>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</si>
  <si>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</si>
  <si>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</si>
  <si>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</si>
  <si>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</si>
  <si>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</si>
  <si>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</si>
  <si>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</si>
  <si>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</si>
  <si>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</si>
  <si>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</si>
  <si>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</si>
  <si>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</si>
  <si>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</si>
  <si>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</si>
  <si>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</si>
  <si>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</si>
  <si>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</si>
  <si>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</si>
  <si>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</si>
  <si>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</si>
  <si>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</si>
  <si>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</si>
  <si>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</si>
  <si>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</si>
  <si>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</si>
  <si>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</si>
  <si>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</si>
  <si>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</si>
  <si>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</si>
  <si>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</si>
  <si>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</si>
  <si>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</si>
  <si>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</si>
  <si>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</si>
  <si>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</si>
  <si>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</si>
  <si>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</si>
  <si>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</si>
  <si>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</si>
  <si>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</si>
  <si>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</si>
  <si>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</si>
  <si>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</si>
  <si>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</si>
  <si>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</si>
  <si>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</si>
  <si>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</si>
  <si>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</si>
  <si>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</si>
  <si>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</si>
  <si>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</si>
  <si>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</si>
  <si>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</si>
  <si>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</si>
  <si>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</si>
  <si>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</si>
  <si>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</si>
  <si>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</si>
  <si>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</si>
  <si>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</si>
  <si>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</si>
  <si>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</si>
  <si>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</si>
  <si>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</si>
  <si>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</si>
  <si>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</si>
  <si>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</si>
  <si>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</si>
  <si>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</si>
  <si>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</si>
  <si>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</si>
  <si>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</si>
  <si>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</si>
  <si>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</si>
  <si>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</si>
  <si>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</si>
  <si>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</si>
  <si>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</si>
  <si>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</si>
  <si>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</si>
  <si>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</si>
  <si>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</si>
  <si>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</si>
  <si>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</si>
  <si>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</si>
  <si>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</si>
  <si>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</si>
  <si>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</si>
  <si>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</si>
  <si>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</si>
  <si>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</si>
  <si>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</si>
  <si>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</si>
  <si>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</si>
  <si>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</si>
  <si>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</si>
  <si>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</si>
  <si>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</si>
  <si>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</si>
  <si>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</si>
  <si>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</si>
  <si>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</si>
  <si>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</si>
  <si>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</si>
  <si>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</si>
  <si>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</si>
  <si>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</si>
  <si>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</si>
  <si>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</si>
  <si>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</si>
  <si>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</si>
  <si>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</si>
  <si>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</si>
  <si>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</si>
  <si>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</si>
  <si>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</si>
  <si>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</si>
  <si>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</si>
  <si>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</si>
  <si>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</si>
  <si>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</si>
  <si>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</si>
  <si>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</si>
  <si>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</si>
  <si>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</si>
  <si>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</si>
  <si>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</si>
  <si>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</si>
  <si>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</si>
  <si>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</si>
  <si>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</si>
  <si>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</si>
  <si>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</si>
  <si>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</si>
  <si>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</si>
  <si>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</si>
  <si>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</si>
  <si>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</si>
  <si>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</si>
  <si>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</si>
  <si>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</si>
  <si>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</si>
  <si>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</si>
  <si>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</si>
  <si>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</si>
  <si>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</si>
  <si>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</si>
  <si>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</si>
  <si>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</si>
  <si>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</si>
  <si>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</si>
  <si>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</si>
  <si>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</si>
  <si>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</si>
  <si>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</si>
  <si>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</si>
  <si>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</si>
  <si>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</si>
  <si>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</si>
  <si>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</si>
  <si>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</si>
  <si>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</si>
  <si>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</si>
  <si>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</si>
  <si>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</si>
  <si>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</si>
  <si>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</si>
  <si>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</si>
  <si>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</si>
  <si>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</si>
  <si>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</si>
  <si>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</si>
  <si>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</si>
  <si>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</si>
  <si>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</si>
  <si>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</si>
  <si>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</si>
  <si>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</si>
  <si>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</si>
  <si>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</si>
  <si>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</si>
  <si>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</si>
  <si>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</si>
  <si>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</si>
  <si>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</si>
  <si>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</si>
  <si>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</si>
  <si>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</si>
  <si>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</si>
  <si>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</si>
  <si>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</si>
  <si>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</si>
  <si>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</si>
  <si>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</si>
  <si>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</si>
  <si>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</si>
  <si>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</si>
  <si>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</si>
  <si>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</si>
  <si>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</si>
  <si>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</si>
  <si>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</si>
  <si>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</si>
  <si>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</si>
  <si>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</si>
  <si>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</si>
  <si>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</si>
  <si>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</si>
  <si>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</si>
  <si>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</si>
  <si>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</si>
  <si>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</si>
  <si>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</si>
  <si>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</si>
  <si>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</si>
  <si>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</si>
  <si>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</si>
  <si>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</si>
  <si>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</si>
  <si>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</si>
  <si>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</si>
  <si>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</si>
  <si>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</si>
  <si>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</si>
  <si>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</si>
  <si>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</si>
  <si>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</si>
  <si>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</si>
  <si>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</si>
  <si>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</si>
  <si>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</si>
  <si>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</si>
  <si>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</si>
  <si>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</si>
  <si>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</si>
  <si>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</si>
  <si>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</si>
  <si>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</si>
  <si>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</si>
  <si>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</si>
  <si>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</si>
  <si>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</si>
  <si>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</si>
  <si>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</si>
  <si>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</si>
  <si>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</si>
  <si>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</si>
  <si>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</si>
  <si>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</si>
  <si>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</si>
  <si>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</si>
  <si>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</si>
  <si>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</si>
  <si>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</si>
  <si>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</si>
  <si>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</si>
  <si>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</si>
  <si>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</si>
  <si>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</si>
  <si>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</si>
  <si>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</si>
  <si>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</si>
  <si>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</si>
  <si>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</si>
  <si>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</si>
  <si>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</si>
  <si>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</si>
  <si>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</si>
  <si>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</si>
  <si>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</si>
  <si>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</si>
  <si>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</si>
  <si>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</si>
  <si>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</si>
  <si>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</si>
  <si>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</si>
  <si>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</si>
  <si>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</si>
  <si>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</si>
  <si>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</si>
  <si>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</si>
  <si>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</si>
  <si>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</si>
  <si>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</si>
  <si>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</si>
  <si>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</si>
  <si>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</si>
  <si>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</si>
  <si>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</si>
  <si>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</si>
  <si>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</si>
  <si>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</si>
  <si>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</si>
  <si>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</si>
  <si>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</si>
  <si>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</si>
  <si>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</si>
  <si>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</si>
  <si>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</si>
  <si>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</si>
  <si>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</si>
  <si>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</si>
  <si>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</si>
  <si>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</si>
  <si>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</si>
  <si>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</si>
  <si>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</si>
  <si>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</si>
  <si>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</si>
  <si>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</si>
  <si>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</si>
  <si>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</si>
  <si>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</si>
  <si>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</si>
  <si>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</si>
  <si>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</si>
  <si>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</si>
  <si>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</si>
  <si>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</si>
  <si>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</si>
  <si>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</si>
  <si>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</si>
  <si>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</si>
  <si>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</si>
  <si>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</si>
  <si>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</si>
  <si>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</si>
  <si>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</si>
  <si>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</si>
  <si>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</si>
  <si>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</si>
  <si>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</si>
  <si>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</si>
  <si>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</si>
  <si>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</si>
  <si>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</si>
  <si>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</si>
  <si>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</si>
  <si>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</si>
  <si>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</si>
  <si>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</si>
  <si>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</si>
  <si>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</si>
  <si>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</si>
  <si>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</si>
  <si>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</si>
  <si>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</si>
  <si>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</si>
  <si>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</si>
  <si>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</si>
  <si>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</si>
  <si>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</si>
  <si>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</si>
  <si>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</si>
  <si>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</si>
  <si>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</si>
  <si>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</si>
  <si>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</si>
  <si>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</si>
  <si>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</si>
  <si>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</si>
  <si>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</si>
  <si>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</si>
  <si>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</si>
  <si>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</si>
  <si>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</si>
  <si>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</si>
  <si>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</si>
  <si>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</si>
  <si>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</si>
  <si>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</si>
  <si>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</si>
  <si>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</si>
  <si>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</si>
  <si>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</si>
  <si>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</si>
  <si>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</si>
  <si>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</si>
  <si>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</si>
  <si>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</si>
  <si>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</si>
  <si>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</si>
  <si>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</si>
  <si>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</si>
  <si>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</si>
  <si>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</si>
  <si>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</si>
  <si>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</si>
  <si>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</si>
  <si>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</si>
  <si>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</si>
  <si>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</si>
  <si>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</si>
  <si>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</si>
  <si>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</si>
  <si>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</si>
  <si>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</si>
  <si>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</si>
  <si>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</si>
  <si>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</si>
  <si>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</si>
  <si>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</si>
  <si>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</si>
  <si>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</si>
  <si>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</si>
  <si>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</si>
  <si>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</si>
  <si>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</si>
  <si>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</si>
  <si>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</si>
  <si>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</si>
  <si>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</si>
  <si>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</si>
  <si>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</si>
  <si>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</si>
  <si>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</si>
  <si>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</si>
  <si>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</si>
  <si>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</si>
  <si>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</si>
  <si>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</si>
  <si>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</si>
  <si>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</si>
  <si>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</si>
  <si>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</si>
  <si>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</si>
  <si>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</si>
  <si>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</si>
  <si>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</si>
  <si>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</si>
  <si>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</si>
  <si>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</si>
  <si>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</si>
  <si>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</si>
  <si>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</si>
  <si>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</si>
  <si>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</si>
  <si>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</si>
  <si>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</si>
  <si>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</si>
  <si>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</si>
  <si>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</si>
  <si>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</si>
  <si>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</si>
  <si>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</si>
  <si>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</si>
  <si>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</si>
  <si>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</si>
  <si>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</si>
  <si>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</si>
  <si>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</si>
  <si>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</si>
  <si>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</si>
  <si>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</si>
  <si>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</si>
  <si>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</si>
  <si>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</si>
  <si>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</si>
  <si>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</si>
  <si>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</si>
  <si>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</si>
  <si>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</si>
  <si>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</si>
  <si>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</si>
  <si>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</si>
  <si>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</si>
  <si>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</si>
  <si>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</si>
  <si>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</si>
  <si>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</si>
  <si>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</si>
  <si>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</si>
  <si>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</si>
  <si>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</si>
  <si>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</si>
  <si>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</si>
  <si>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</si>
  <si>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</si>
  <si>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</si>
  <si>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</si>
  <si>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</si>
  <si>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</si>
  <si>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</si>
  <si>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</si>
  <si>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</si>
  <si>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</si>
  <si>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</si>
  <si>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</si>
  <si>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</si>
  <si>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</si>
  <si>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</si>
  <si>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</si>
  <si>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</si>
  <si>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</si>
  <si>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</si>
  <si>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</si>
  <si>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</si>
  <si>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</si>
  <si>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</si>
  <si>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</si>
  <si>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</si>
  <si>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</si>
  <si>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</si>
  <si>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</si>
  <si>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</si>
  <si>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</si>
  <si>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</si>
  <si>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</si>
  <si>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</si>
  <si>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</si>
  <si>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</si>
  <si>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</si>
  <si>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</si>
  <si>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</si>
  <si>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</si>
  <si>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</si>
  <si>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</si>
  <si>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</si>
  <si>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</si>
  <si>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</si>
  <si>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</si>
  <si>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</si>
  <si>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</si>
  <si>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</si>
  <si>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</si>
  <si>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</si>
  <si>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</si>
  <si>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</si>
  <si>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</si>
  <si>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</si>
  <si>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</si>
  <si>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</si>
  <si>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</si>
  <si>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</si>
  <si>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</si>
  <si>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</si>
  <si>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</si>
  <si>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</si>
  <si>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</si>
  <si>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</si>
  <si>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</si>
  <si>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</si>
  <si>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</si>
  <si>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</si>
  <si>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</si>
  <si>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</si>
  <si>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</si>
  <si>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</si>
  <si>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</si>
  <si>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</si>
  <si>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</si>
  <si>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</si>
  <si>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</si>
  <si>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</si>
  <si>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</si>
  <si>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</si>
  <si>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</si>
  <si>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</si>
  <si>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</si>
  <si>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</si>
  <si>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</si>
  <si>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</si>
  <si>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</si>
  <si>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</si>
  <si>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</si>
  <si>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</si>
  <si>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</si>
  <si>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</si>
  <si>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</si>
  <si>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</si>
  <si>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</si>
  <si>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</si>
  <si>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</si>
  <si>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</si>
  <si>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</si>
  <si>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</si>
  <si>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</si>
  <si>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</si>
  <si>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</si>
  <si>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</si>
  <si>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</si>
  <si>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</si>
  <si>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</si>
  <si>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</si>
  <si>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</si>
  <si>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</si>
  <si>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</si>
  <si>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</si>
  <si>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</si>
  <si>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</si>
  <si>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</si>
  <si>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</si>
  <si>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</si>
  <si>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</si>
  <si>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</si>
  <si>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</si>
  <si>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</si>
  <si>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</si>
  <si>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</si>
  <si>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</si>
  <si>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</si>
  <si>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</si>
  <si>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</si>
  <si>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</si>
  <si>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</si>
  <si>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</si>
  <si>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</si>
  <si>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</si>
  <si>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</si>
  <si>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</si>
  <si>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</si>
  <si>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</si>
  <si>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</si>
  <si>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</si>
  <si>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</si>
  <si>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</si>
  <si>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</si>
  <si>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</si>
  <si>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</si>
  <si>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</si>
  <si>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</si>
  <si>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</si>
  <si>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</si>
  <si>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</si>
  <si>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</si>
  <si>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</si>
  <si>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</si>
  <si>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</si>
  <si>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</si>
  <si>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</si>
  <si>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</si>
  <si>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</si>
  <si>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</si>
  <si>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</si>
  <si>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</si>
  <si>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</si>
  <si>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</si>
  <si>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</si>
  <si>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</si>
  <si>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</si>
  <si>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</si>
  <si>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</si>
  <si>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</si>
  <si>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</si>
  <si>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</si>
  <si>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</si>
  <si>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</si>
  <si>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</si>
  <si>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</si>
  <si>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</si>
  <si>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</si>
  <si>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</si>
  <si>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</si>
  <si>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</si>
  <si>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</si>
  <si>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</si>
  <si>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</si>
  <si>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</si>
  <si>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</si>
  <si>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</si>
  <si>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</si>
  <si>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</si>
  <si>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</si>
  <si>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</si>
  <si>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</si>
  <si>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</si>
  <si>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</si>
  <si>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</si>
  <si>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</si>
  <si>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</si>
  <si>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</si>
  <si>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</si>
  <si>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</si>
  <si>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</si>
  <si>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</si>
  <si>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</si>
  <si>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</si>
  <si>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</si>
  <si>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</si>
  <si>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</si>
  <si>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</si>
  <si>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</si>
  <si>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</si>
  <si>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</si>
  <si>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</si>
  <si>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</si>
  <si>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</si>
  <si>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</si>
  <si>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</si>
  <si>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</si>
  <si>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</si>
  <si>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</si>
  <si>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</si>
  <si>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</si>
  <si>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</si>
  <si>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</si>
  <si>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</si>
  <si>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</si>
  <si>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</si>
  <si>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</si>
  <si>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</si>
  <si>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</si>
  <si>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</si>
  <si>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</si>
  <si>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</si>
  <si>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</si>
  <si>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</si>
  <si>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</si>
  <si>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</si>
  <si>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</si>
  <si>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</si>
  <si>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</si>
  <si>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</si>
  <si>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</si>
  <si>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</si>
  <si>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</si>
  <si>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</si>
  <si>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</si>
  <si>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</si>
  <si>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</si>
  <si>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</si>
  <si>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</si>
  <si>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</si>
  <si>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</si>
  <si>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</si>
  <si>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</si>
  <si>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</si>
  <si>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</si>
  <si>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</si>
  <si>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</si>
  <si>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</si>
  <si>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</si>
  <si>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</si>
  <si>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</si>
  <si>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</si>
  <si>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</si>
  <si>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</si>
  <si>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</si>
  <si>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</si>
  <si>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</si>
  <si>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</si>
  <si>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</si>
  <si>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</si>
  <si>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</si>
  <si>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</si>
  <si>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</si>
  <si>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</si>
  <si>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</si>
  <si>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</si>
  <si>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</si>
  <si>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</si>
  <si>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</si>
  <si>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</si>
  <si>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</si>
  <si>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</si>
  <si>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</si>
  <si>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</si>
  <si>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</si>
  <si>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</si>
  <si>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</si>
  <si>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</si>
  <si>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</si>
  <si>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</si>
  <si>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</si>
  <si>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</si>
  <si>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</si>
  <si>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</si>
  <si>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</si>
  <si>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</si>
  <si>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</si>
  <si>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</si>
  <si>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</si>
  <si>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</si>
  <si>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</si>
  <si>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</si>
  <si>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</si>
  <si>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</si>
  <si>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</si>
  <si>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</si>
  <si>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</si>
  <si>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</si>
  <si>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</si>
  <si>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</si>
  <si>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</si>
  <si>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</si>
  <si>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</si>
  <si>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</si>
  <si>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</si>
  <si>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</si>
  <si>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</si>
  <si>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</si>
  <si>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</si>
  <si>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</si>
  <si>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</si>
  <si>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</si>
  <si>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</si>
  <si>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</si>
  <si>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</si>
  <si>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</si>
  <si>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</si>
  <si>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</si>
  <si>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</si>
  <si>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</si>
  <si>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</si>
  <si>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</si>
  <si>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</si>
  <si>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</si>
  <si>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</si>
  <si>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</si>
  <si>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</si>
  <si>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</si>
  <si>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</si>
  <si>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</si>
  <si>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</si>
  <si>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</si>
  <si>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</si>
  <si>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</si>
  <si>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</si>
  <si>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</si>
  <si>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</si>
  <si>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</si>
  <si>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</si>
  <si>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</si>
  <si>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</si>
  <si>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</si>
  <si>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</si>
  <si>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</si>
  <si>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</si>
  <si>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</si>
  <si>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</si>
  <si>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</si>
  <si>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</si>
  <si>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</si>
  <si>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</si>
  <si>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</si>
  <si>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</si>
  <si>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</si>
  <si>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</si>
  <si>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</si>
  <si>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</si>
  <si>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</si>
  <si>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</si>
  <si>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</si>
  <si>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</si>
  <si>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</si>
  <si>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</si>
  <si>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</si>
  <si>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</si>
  <si>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</si>
  <si>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</si>
  <si>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</si>
  <si>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</si>
  <si>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</si>
  <si>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</si>
  <si>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</si>
  <si>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</si>
  <si>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</si>
  <si>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</si>
  <si>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</si>
  <si>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</si>
  <si>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</si>
  <si>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</si>
  <si>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</si>
  <si>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</si>
  <si>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</si>
  <si>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</si>
  <si>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</si>
  <si>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</si>
  <si>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</si>
  <si>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</si>
  <si>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</si>
  <si>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</si>
  <si>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</si>
  <si>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</si>
  <si>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</si>
  <si>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</si>
  <si>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</si>
  <si>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</si>
  <si>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</si>
  <si>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</si>
  <si>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</si>
  <si>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</si>
  <si>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</si>
  <si>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</si>
  <si>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</si>
  <si>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</si>
  <si>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</si>
  <si>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</si>
  <si>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</si>
  <si>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</si>
  <si>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</si>
  <si>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</si>
  <si>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</si>
  <si>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</si>
  <si>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</si>
  <si>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</si>
  <si>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</si>
  <si>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</si>
  <si>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</si>
  <si>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</si>
  <si>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</si>
  <si>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</si>
  <si>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</si>
  <si>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</si>
  <si>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</si>
  <si>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</si>
  <si>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</si>
  <si>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</si>
  <si>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</si>
  <si>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</si>
  <si>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</si>
  <si>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</si>
  <si>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</si>
  <si>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</si>
  <si>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</si>
  <si>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</si>
  <si>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</si>
  <si>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</si>
  <si>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</si>
  <si>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</si>
  <si>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</si>
  <si>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</si>
  <si>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</si>
  <si>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</si>
  <si>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</si>
  <si>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</si>
  <si>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</si>
  <si>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</si>
  <si>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</si>
  <si>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</si>
  <si>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</si>
  <si>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</si>
  <si>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</si>
  <si>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</si>
  <si>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</si>
  <si>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</si>
  <si>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</si>
  <si>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</si>
  <si>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</si>
  <si>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</si>
  <si>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</si>
  <si>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</si>
  <si>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</si>
  <si>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</si>
  <si>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</si>
  <si>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</si>
  <si>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</si>
  <si>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</si>
  <si>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</si>
  <si>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</si>
  <si>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</si>
  <si>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</si>
  <si>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</si>
  <si>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</si>
  <si>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</si>
  <si>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</si>
  <si>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</si>
  <si>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</si>
  <si>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</si>
  <si>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</si>
  <si>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</si>
  <si>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</si>
  <si>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</si>
  <si>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</si>
  <si>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</si>
  <si>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</si>
  <si>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</si>
  <si>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</si>
  <si>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</si>
  <si>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</si>
  <si>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</si>
  <si>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</si>
  <si>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</si>
  <si>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</si>
  <si>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</si>
  <si>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</si>
  <si>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</si>
  <si>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</si>
  <si>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</si>
  <si>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</si>
  <si>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</si>
  <si>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</si>
  <si>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</si>
  <si>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</si>
  <si>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</si>
  <si>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</si>
  <si>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</si>
  <si>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</si>
  <si>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</si>
  <si>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</si>
  <si>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</si>
  <si>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</si>
  <si>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</si>
  <si>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</si>
  <si>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</si>
  <si>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</si>
  <si>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</si>
  <si>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</si>
  <si>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</si>
  <si>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</si>
  <si>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</si>
  <si>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</si>
  <si>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</si>
  <si>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</si>
  <si>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</si>
  <si>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</si>
  <si>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</si>
  <si>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</si>
  <si>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</si>
  <si>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</si>
  <si>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</si>
  <si>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</si>
  <si>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</si>
  <si>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</si>
  <si>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</si>
  <si>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</si>
  <si>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</si>
  <si>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</si>
  <si>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</si>
  <si>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</si>
  <si>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</si>
  <si>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</si>
  <si>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</si>
  <si>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</si>
  <si>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</si>
  <si>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</si>
  <si>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</si>
  <si>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</si>
  <si>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</si>
  <si>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</si>
  <si>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</si>
  <si>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</si>
  <si>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</si>
  <si>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</si>
  <si>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</si>
  <si>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</si>
  <si>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</si>
  <si>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</si>
  <si>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</si>
  <si>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</si>
  <si>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</si>
  <si>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</si>
  <si>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</si>
  <si>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</si>
  <si>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</si>
  <si>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</si>
  <si>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</si>
  <si>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</si>
  <si>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</si>
  <si>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</si>
  <si>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</si>
  <si>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</si>
  <si>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</si>
  <si>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</si>
  <si>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</si>
  <si>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</si>
  <si>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</si>
  <si>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</si>
  <si>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</si>
  <si>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</si>
  <si>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</si>
  <si>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</si>
  <si>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</si>
  <si>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</si>
  <si>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</si>
  <si>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</si>
  <si>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</si>
  <si>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</si>
  <si>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</si>
  <si>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</si>
  <si>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</si>
  <si>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</si>
  <si>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</si>
  <si>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</si>
  <si>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</si>
  <si>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</si>
  <si>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</si>
  <si>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</si>
  <si>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</si>
  <si>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</si>
  <si>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</si>
  <si>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</si>
  <si>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</si>
  <si>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</si>
  <si>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</si>
  <si>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</si>
  <si>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</si>
  <si>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</si>
  <si>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</si>
  <si>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</si>
  <si>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</si>
  <si>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</si>
  <si>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</si>
  <si>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</si>
  <si>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</si>
  <si>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</si>
  <si>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</si>
  <si>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</si>
  <si>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</si>
  <si>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</si>
  <si>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</si>
  <si>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</si>
  <si>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</si>
  <si>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</si>
  <si>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</si>
  <si>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</si>
  <si>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</si>
  <si>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</si>
  <si>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</si>
  <si>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</si>
  <si>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</si>
  <si>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</si>
  <si>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</si>
  <si>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</si>
  <si>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</si>
  <si>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</si>
  <si>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</si>
  <si>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</si>
  <si>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</si>
  <si>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</si>
  <si>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</si>
  <si>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</si>
  <si>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</si>
  <si>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</si>
  <si>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</si>
  <si>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</si>
  <si>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</si>
  <si>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</si>
  <si>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</si>
  <si>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</si>
  <si>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</si>
  <si>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</si>
  <si>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</si>
  <si>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</si>
  <si>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</si>
  <si>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</si>
  <si>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</si>
  <si>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</si>
  <si>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</si>
  <si>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</si>
  <si>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</si>
  <si>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</si>
  <si>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</si>
  <si>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</si>
  <si>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</si>
  <si>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</si>
  <si>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</si>
  <si>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</si>
  <si>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</si>
  <si>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</si>
  <si>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</si>
  <si>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</si>
  <si>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</si>
  <si>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</si>
  <si>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</si>
  <si>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</si>
  <si>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</si>
  <si>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</si>
  <si>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</si>
  <si>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</si>
  <si>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</si>
  <si>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</si>
  <si>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</si>
  <si>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</si>
  <si>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</si>
  <si>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</si>
  <si>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</si>
  <si>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</si>
  <si>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</si>
  <si>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</si>
  <si>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</si>
  <si>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</si>
  <si>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</si>
  <si>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</si>
  <si>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</si>
  <si>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</si>
  <si>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</si>
  <si>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</si>
  <si>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</si>
  <si>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</si>
  <si>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</si>
  <si>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</si>
  <si>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</si>
  <si>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</si>
  <si>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</si>
  <si>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</si>
  <si>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</si>
  <si>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</si>
  <si>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</si>
  <si>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</si>
  <si>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</si>
  <si>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</si>
  <si>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</si>
  <si>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</si>
  <si>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</si>
  <si>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</si>
  <si>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</si>
  <si>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</si>
  <si>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</si>
  <si>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</si>
  <si>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</si>
  <si>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</si>
  <si>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</si>
  <si>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</si>
  <si>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</si>
  <si>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</si>
  <si>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</si>
  <si>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</si>
  <si>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</si>
  <si>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</si>
  <si>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</si>
  <si>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</si>
  <si>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</si>
  <si>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</si>
  <si>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</si>
  <si>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</si>
  <si>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</si>
  <si>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</si>
  <si>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</si>
  <si>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</si>
  <si>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</si>
  <si>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</si>
  <si>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</si>
  <si>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</si>
  <si>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</si>
  <si>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</si>
  <si>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</si>
  <si>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</si>
  <si>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</si>
  <si>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</si>
  <si>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</si>
  <si>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</si>
  <si>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</si>
  <si>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</si>
  <si>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</si>
  <si>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</si>
  <si>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</si>
  <si>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</si>
  <si>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</si>
  <si>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</si>
  <si>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</si>
  <si>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</si>
  <si>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</si>
  <si>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</si>
  <si>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</si>
  <si>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</si>
  <si>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</si>
  <si>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</si>
  <si>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</si>
  <si>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</si>
  <si>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</si>
  <si>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</si>
  <si>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</si>
  <si>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</si>
  <si>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</si>
  <si>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</si>
  <si>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</si>
  <si>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</si>
  <si>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</si>
  <si>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</si>
  <si>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</si>
  <si>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</si>
  <si>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</si>
  <si>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</si>
  <si>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</si>
  <si>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</si>
  <si>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</si>
  <si>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</si>
  <si>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</si>
  <si>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</si>
  <si>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</si>
  <si>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</si>
  <si>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</si>
  <si>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</si>
  <si>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</si>
  <si>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</si>
  <si>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</si>
  <si>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</si>
  <si>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</si>
  <si>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</si>
  <si>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</si>
  <si>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</si>
  <si>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</si>
  <si>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</si>
  <si>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</si>
  <si>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</si>
  <si>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</si>
  <si>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</si>
  <si>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</si>
  <si>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</si>
  <si>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</si>
  <si>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</si>
  <si>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</si>
  <si>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</si>
  <si>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</si>
  <si>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</si>
  <si>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</si>
  <si>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</si>
  <si>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</si>
  <si>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</si>
  <si>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</si>
  <si>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</si>
  <si>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</si>
  <si>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</si>
  <si>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</si>
  <si>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</si>
  <si>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</si>
  <si>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</si>
  <si>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</si>
  <si>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</si>
  <si>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</si>
  <si>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</si>
  <si>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</si>
  <si>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</si>
  <si>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</si>
  <si>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</si>
  <si>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</si>
  <si>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</si>
  <si>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</si>
  <si>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</si>
  <si>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</si>
  <si>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</si>
  <si>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</si>
  <si>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</si>
  <si>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</si>
  <si>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</si>
  <si>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</si>
  <si>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</si>
  <si>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</si>
  <si>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</si>
  <si>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</si>
  <si>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</si>
  <si>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</si>
  <si>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</si>
  <si>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</si>
  <si>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</si>
  <si>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</si>
  <si>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</si>
  <si>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</si>
  <si>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</si>
  <si>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</si>
  <si>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</si>
  <si>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</si>
  <si>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</si>
  <si>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</si>
  <si>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</si>
  <si>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</si>
  <si>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</si>
  <si>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</si>
  <si>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</si>
  <si>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</si>
  <si>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</si>
  <si>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</si>
  <si>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</si>
  <si>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</si>
  <si>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</si>
  <si>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</si>
  <si>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</si>
  <si>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</si>
  <si>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</si>
  <si>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</si>
  <si>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</si>
  <si>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</si>
  <si>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</si>
  <si>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</si>
  <si>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</si>
  <si>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</si>
  <si>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</si>
  <si>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</si>
  <si>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</si>
  <si>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</si>
  <si>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</si>
  <si>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</si>
  <si>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</si>
  <si>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</si>
  <si>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</si>
  <si>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</si>
  <si>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</si>
  <si>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</si>
  <si>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</si>
  <si>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</si>
  <si>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</si>
  <si>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</si>
  <si>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</si>
  <si>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</si>
  <si>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</si>
  <si>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</si>
  <si>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</si>
  <si>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</si>
  <si>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</si>
  <si>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</si>
  <si>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</si>
  <si>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</si>
  <si>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</si>
  <si>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</si>
  <si>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</si>
  <si>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</si>
  <si>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</si>
  <si>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</si>
  <si>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</si>
  <si>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</si>
  <si>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</si>
  <si>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</si>
  <si>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</si>
  <si>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</si>
  <si>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</si>
  <si>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</si>
  <si>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</si>
  <si>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</si>
  <si>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</si>
  <si>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</si>
  <si>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</si>
  <si>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</si>
  <si>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</si>
  <si>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</si>
  <si>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</si>
  <si>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</si>
  <si>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</si>
  <si>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</si>
  <si>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</si>
  <si>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</si>
  <si>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</si>
  <si>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</si>
  <si>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</si>
  <si>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</si>
  <si>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</si>
  <si>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</si>
  <si>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</si>
  <si>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</si>
  <si>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</si>
  <si>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</si>
  <si>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</si>
  <si>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</si>
  <si>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</si>
  <si>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</si>
  <si>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</si>
  <si>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</si>
  <si>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</si>
  <si>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</si>
  <si>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</si>
  <si>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</si>
  <si>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</si>
  <si>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</si>
  <si>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</si>
  <si>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</si>
  <si>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</si>
  <si>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</si>
  <si>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</si>
  <si>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</si>
  <si>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</si>
  <si>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</si>
  <si>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</si>
  <si>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</si>
  <si>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</si>
  <si>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</si>
  <si>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</si>
  <si>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</si>
  <si>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</si>
  <si>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</si>
  <si>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</si>
  <si>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</si>
  <si>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</si>
  <si>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</si>
  <si>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</si>
  <si>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</si>
  <si>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</si>
  <si>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</si>
  <si>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</si>
  <si>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</si>
  <si>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</si>
  <si>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</si>
  <si>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</si>
  <si>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</si>
  <si>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</si>
  <si>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</si>
  <si>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</si>
  <si>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</si>
  <si>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</si>
  <si>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</si>
  <si>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</si>
  <si>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</si>
  <si>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</si>
  <si>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</si>
  <si>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</si>
  <si>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</si>
  <si>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</si>
  <si>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</si>
  <si>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</si>
  <si>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</si>
  <si>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</si>
  <si>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</si>
  <si>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</si>
  <si>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</si>
  <si>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</si>
  <si>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</si>
  <si>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</si>
  <si>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</si>
  <si>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</si>
  <si>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</si>
  <si>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</si>
  <si>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</si>
  <si>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</si>
  <si>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</si>
  <si>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</si>
  <si>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</si>
  <si>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</si>
  <si>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</si>
  <si>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</si>
  <si>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</si>
  <si>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</si>
  <si>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</si>
  <si>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</si>
  <si>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</si>
  <si>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</si>
  <si>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</si>
  <si>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</si>
  <si>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</si>
  <si>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</si>
  <si>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</si>
  <si>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</si>
  <si>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</si>
  <si>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</si>
  <si>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</si>
  <si>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</si>
  <si>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</si>
  <si>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</si>
  <si>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</si>
  <si>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</si>
  <si>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</si>
  <si>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</si>
  <si>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</si>
  <si>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</si>
  <si>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</si>
  <si>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</si>
  <si>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</si>
  <si>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</si>
  <si>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</si>
  <si>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</si>
  <si>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</si>
  <si>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</si>
  <si>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</si>
  <si>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</si>
  <si>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</si>
  <si>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</si>
  <si>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</si>
  <si>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</si>
  <si>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</si>
  <si>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</si>
  <si>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</si>
  <si>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</si>
  <si>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</si>
  <si>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</si>
  <si>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</si>
  <si>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</si>
  <si>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</si>
  <si>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</si>
  <si>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</si>
  <si>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</si>
  <si>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</si>
  <si>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</si>
  <si>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</si>
  <si>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</si>
  <si>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</si>
  <si>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</si>
  <si>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</si>
  <si>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</si>
  <si>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</si>
  <si>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</si>
  <si>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</si>
  <si>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</si>
  <si>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</si>
  <si>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</si>
  <si>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</si>
  <si>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</si>
  <si>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</si>
  <si>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</si>
  <si>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</si>
  <si>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</si>
  <si>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</si>
  <si>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</si>
  <si>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</si>
  <si>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</si>
  <si>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</si>
  <si>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</si>
  <si>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</si>
  <si>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</si>
  <si>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</si>
  <si>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</si>
  <si>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</si>
  <si>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</si>
  <si>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</si>
  <si>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</si>
  <si>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</si>
  <si>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</si>
  <si>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</si>
  <si>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</si>
  <si>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</si>
  <si>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</si>
  <si>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</si>
  <si>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</si>
  <si>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</si>
  <si>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</si>
  <si>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</si>
  <si>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</si>
  <si>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</si>
  <si>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</si>
  <si>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</si>
  <si>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</si>
  <si>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</si>
  <si>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</si>
  <si>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</si>
  <si>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</si>
  <si>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</si>
  <si>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</si>
  <si>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</si>
  <si>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</si>
  <si>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</si>
  <si>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</si>
  <si>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</si>
  <si>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</si>
  <si>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</si>
  <si>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</si>
  <si>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</si>
  <si>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</si>
  <si>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</si>
  <si>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</si>
  <si>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</si>
  <si>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</si>
  <si>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</si>
  <si>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</si>
  <si>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</si>
  <si>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</si>
  <si>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</si>
  <si>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</si>
  <si>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</si>
  <si>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</si>
  <si>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</si>
  <si>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</si>
  <si>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</si>
  <si>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</si>
  <si>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</si>
  <si>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</si>
  <si>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</si>
  <si>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</si>
  <si>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</si>
  <si>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</si>
  <si>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</si>
  <si>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</si>
  <si>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</si>
  <si>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</si>
  <si>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</si>
  <si>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</si>
  <si>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</si>
  <si>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</si>
  <si>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</si>
  <si>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</si>
  <si>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</si>
  <si>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</si>
  <si>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</si>
  <si>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</si>
  <si>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</si>
  <si>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</si>
  <si>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</si>
  <si>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</si>
  <si>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</si>
  <si>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</si>
  <si>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</si>
  <si>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</si>
  <si>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</si>
  <si>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</si>
  <si>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</si>
  <si>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</si>
  <si>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</si>
  <si>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</si>
  <si>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</si>
  <si>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</si>
  <si>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</si>
  <si>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</si>
  <si>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</si>
  <si>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</si>
  <si>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</si>
  <si>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</si>
  <si>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</si>
  <si>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</si>
  <si>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</si>
  <si>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</si>
  <si>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</si>
  <si>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</si>
  <si>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</si>
  <si>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</si>
  <si>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</si>
  <si>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</si>
  <si>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</si>
  <si>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</si>
  <si>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</si>
  <si>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</si>
  <si>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</si>
  <si>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</si>
  <si>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</si>
  <si>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</si>
  <si>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</si>
  <si>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</si>
  <si>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</si>
  <si>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</si>
  <si>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</si>
  <si>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</si>
  <si>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</si>
  <si>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</si>
  <si>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</si>
  <si>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</si>
  <si>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</si>
  <si>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</si>
  <si>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</si>
  <si>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</si>
  <si>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</si>
  <si>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</si>
  <si>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</si>
  <si>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</si>
  <si>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</si>
  <si>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</si>
  <si>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</si>
  <si>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</si>
  <si>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</si>
  <si>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</si>
  <si>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</si>
  <si>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</si>
  <si>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</si>
  <si>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</si>
  <si>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</si>
  <si>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</si>
  <si>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</si>
  <si>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</si>
  <si>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</si>
  <si>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</si>
  <si>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</si>
  <si>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</si>
  <si>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</si>
  <si>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</si>
  <si>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</si>
  <si>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</si>
  <si>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</si>
  <si>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</si>
  <si>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</si>
  <si>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</si>
  <si>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</si>
  <si>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</si>
  <si>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</si>
  <si>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</si>
  <si>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</si>
  <si>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</si>
  <si>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</si>
  <si>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</si>
  <si>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</si>
  <si>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</si>
  <si>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</si>
  <si>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</si>
  <si>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</si>
  <si>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</si>
  <si>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</si>
  <si>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</si>
  <si>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</si>
  <si>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</si>
  <si>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</si>
  <si>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</si>
  <si>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</si>
  <si>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</si>
  <si>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</si>
  <si>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</si>
  <si>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</si>
  <si>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</si>
  <si>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</si>
  <si>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</si>
  <si>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</si>
  <si>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</si>
  <si>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</si>
  <si>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</si>
  <si>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</si>
  <si>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</si>
  <si>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</si>
  <si>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</si>
  <si>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</si>
  <si>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</si>
  <si>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</si>
  <si>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</si>
  <si>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</si>
  <si>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</si>
  <si>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</si>
  <si>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</si>
  <si>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</si>
  <si>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</si>
  <si>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</si>
  <si>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</si>
  <si>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</si>
  <si>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</si>
  <si>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</si>
  <si>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</si>
  <si>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</si>
  <si>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</si>
  <si>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</si>
  <si>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</si>
  <si>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</si>
  <si>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</si>
  <si>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</si>
  <si>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</si>
  <si>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</si>
  <si>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</si>
  <si>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</si>
  <si>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</si>
  <si>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</si>
  <si>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</si>
  <si>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</si>
  <si>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</si>
  <si>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</si>
  <si>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</si>
  <si>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</si>
  <si>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</si>
  <si>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</si>
  <si>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</si>
  <si>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</si>
  <si>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</si>
  <si>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</si>
  <si>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</si>
  <si>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</si>
  <si>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</si>
  <si>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</si>
  <si>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</si>
  <si>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</si>
  <si>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</si>
  <si>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</si>
  <si>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</si>
  <si>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</si>
  <si>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</si>
  <si>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</si>
  <si>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</si>
  <si>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</si>
  <si>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</si>
  <si>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</si>
  <si>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</si>
  <si>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</si>
  <si>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</si>
  <si>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</si>
  <si>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</si>
  <si>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</si>
  <si>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</si>
  <si>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</si>
  <si>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</si>
  <si>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</si>
  <si>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</si>
  <si>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</si>
  <si>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</si>
  <si>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</si>
  <si>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</si>
  <si>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</si>
  <si>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</si>
  <si>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</si>
  <si>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</si>
  <si>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</si>
  <si>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</si>
  <si>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</si>
  <si>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</si>
  <si>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</si>
  <si>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</si>
  <si>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</si>
  <si>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</si>
  <si>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</si>
  <si>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</si>
  <si>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</si>
  <si>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</si>
  <si>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</si>
  <si>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</si>
  <si>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</si>
  <si>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</si>
  <si>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</si>
  <si>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</si>
  <si>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</si>
  <si>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</si>
  <si>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</si>
  <si>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</si>
  <si>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</si>
  <si>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</si>
  <si>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</si>
  <si>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</si>
  <si>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</si>
  <si>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</si>
  <si>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</si>
  <si>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</si>
  <si>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</si>
  <si>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</si>
  <si>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</si>
  <si>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</si>
  <si>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</si>
  <si>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</si>
  <si>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</si>
  <si>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</si>
  <si>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</si>
  <si>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</si>
  <si>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</si>
  <si>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</si>
  <si>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</si>
  <si>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</si>
  <si>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</si>
  <si>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</si>
  <si>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</si>
  <si>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</si>
  <si>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</si>
  <si>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</si>
  <si>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</si>
  <si>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</si>
  <si>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</si>
  <si>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</si>
  <si>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</si>
  <si>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</si>
  <si>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</si>
  <si>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</si>
  <si>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</si>
  <si>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</si>
  <si>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</si>
  <si>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</si>
  <si>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</si>
  <si>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</si>
  <si>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</si>
  <si>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</si>
  <si>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</si>
  <si>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</si>
  <si>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</si>
  <si>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</si>
  <si>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</si>
  <si>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</si>
  <si>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</si>
  <si>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</si>
  <si>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</si>
  <si>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</si>
  <si>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</si>
  <si>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</si>
  <si>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</si>
  <si>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</si>
  <si>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</si>
  <si>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</si>
  <si>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</si>
  <si>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</si>
  <si>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</si>
  <si>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</si>
  <si>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</si>
  <si>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</si>
  <si>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</si>
  <si>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</si>
  <si>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</si>
  <si>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</si>
  <si>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</si>
  <si>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</si>
  <si>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</si>
  <si>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</si>
  <si>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</si>
  <si>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</si>
  <si>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</si>
  <si>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</si>
  <si>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</si>
  <si>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</si>
  <si>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</si>
  <si>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</si>
  <si>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</si>
  <si>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</si>
  <si>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</si>
  <si>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</si>
  <si>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</si>
  <si>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</si>
  <si>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</si>
  <si>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</si>
  <si>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</si>
  <si>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</si>
  <si>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</si>
  <si>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</si>
  <si>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</si>
  <si>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</si>
  <si>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</si>
  <si>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</si>
  <si>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</si>
  <si>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</si>
  <si>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</si>
  <si>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</si>
  <si>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</si>
  <si>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</si>
  <si>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</si>
  <si>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</si>
  <si>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</si>
  <si>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</si>
  <si>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</si>
  <si>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</si>
  <si>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</si>
  <si>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</si>
  <si>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</si>
  <si>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</si>
  <si>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</si>
  <si>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</si>
  <si>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</si>
  <si>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</si>
  <si>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</si>
  <si>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</si>
  <si>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</si>
  <si>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</si>
  <si>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</si>
  <si>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</si>
  <si>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</si>
  <si>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</si>
  <si>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</si>
  <si>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</si>
  <si>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</si>
  <si>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</si>
  <si>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</si>
  <si>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</si>
  <si>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</si>
  <si>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</si>
  <si>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</si>
  <si>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</si>
  <si>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</si>
  <si>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</si>
  <si>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</si>
  <si>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</si>
  <si>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</si>
  <si>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</si>
  <si>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</si>
  <si>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</si>
  <si>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</si>
  <si>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</si>
  <si>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</si>
  <si>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</si>
  <si>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</si>
  <si>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</si>
  <si>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</si>
  <si>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</si>
  <si>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</si>
  <si>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</si>
  <si>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</si>
  <si>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</si>
  <si>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</si>
  <si>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</si>
  <si>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</si>
  <si>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</si>
  <si>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</si>
  <si>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</si>
  <si>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</si>
  <si>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</si>
  <si>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</si>
  <si>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</si>
  <si>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</si>
  <si>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</si>
  <si>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</si>
  <si>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</si>
  <si>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</si>
  <si>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</si>
  <si>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</si>
  <si>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</si>
  <si>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</si>
  <si>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</si>
  <si>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</si>
  <si>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</si>
  <si>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</si>
  <si>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</si>
  <si>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</si>
  <si>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</si>
  <si>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</si>
  <si>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</si>
  <si>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</si>
  <si>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</si>
  <si>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</si>
  <si>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</si>
  <si>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</si>
  <si>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</si>
  <si>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</si>
  <si>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</si>
  <si>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</si>
  <si>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</si>
  <si>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</si>
  <si>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</si>
  <si>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</si>
  <si>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</si>
  <si>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</si>
  <si>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</si>
  <si>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</si>
  <si>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</si>
  <si>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</si>
  <si>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</si>
  <si>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</si>
  <si>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</si>
  <si>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</si>
  <si>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</si>
  <si>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</si>
  <si>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</si>
  <si>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</si>
  <si>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</si>
  <si>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</si>
  <si>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</si>
  <si>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</si>
  <si>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</si>
  <si>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</si>
  <si>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</si>
  <si>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</si>
  <si>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</si>
  <si>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</si>
  <si>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</si>
  <si>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</si>
  <si>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</si>
  <si>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</si>
  <si>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</si>
  <si>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</si>
  <si>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</si>
  <si>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</si>
  <si>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</si>
  <si>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</si>
  <si>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</si>
  <si>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</si>
  <si>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</si>
  <si>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</si>
  <si>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</si>
  <si>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</si>
  <si>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</si>
  <si>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</si>
  <si>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</si>
  <si>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</si>
  <si>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</si>
  <si>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</si>
  <si>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</si>
  <si>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</si>
  <si>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</si>
  <si>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</si>
  <si>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</si>
  <si>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</si>
  <si>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</si>
  <si>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</si>
  <si>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</si>
  <si>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</si>
  <si>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</si>
  <si>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</si>
  <si>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</si>
  <si>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</si>
  <si>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</si>
  <si>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</si>
  <si>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</si>
  <si>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</si>
  <si>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</si>
  <si>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</si>
  <si>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</si>
  <si>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</si>
  <si>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</si>
  <si>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</si>
  <si>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</si>
  <si>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</si>
  <si>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</si>
  <si>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</si>
  <si>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</si>
  <si>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</si>
  <si>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</si>
  <si>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</si>
  <si>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</si>
  <si>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</si>
  <si>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</si>
  <si>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</si>
  <si>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</si>
  <si>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</si>
  <si>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</si>
  <si>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</si>
  <si>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</si>
  <si>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</si>
  <si>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</si>
  <si>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</si>
  <si>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</si>
  <si>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</si>
  <si>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</si>
  <si>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</si>
  <si>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</si>
  <si>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</si>
  <si>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</si>
  <si>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</si>
  <si>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</si>
  <si>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</si>
  <si>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</si>
  <si>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</si>
  <si>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</si>
  <si>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</si>
  <si>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</si>
  <si>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</si>
  <si>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</si>
  <si>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</si>
  <si>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</si>
  <si>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</si>
  <si>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</si>
  <si>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</si>
  <si>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</si>
  <si>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</si>
  <si>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</si>
  <si>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</si>
  <si>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</si>
  <si>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</si>
  <si>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</si>
  <si>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</si>
  <si>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</si>
  <si>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</si>
  <si>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</si>
  <si>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</si>
  <si>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</si>
  <si>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</si>
  <si>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</si>
  <si>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</si>
  <si>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</si>
  <si>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</si>
  <si>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</si>
  <si>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</si>
  <si>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</si>
  <si>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</si>
  <si>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</si>
  <si>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</si>
  <si>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</si>
  <si>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</si>
  <si>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</si>
  <si>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</si>
  <si>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</si>
  <si>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</si>
  <si>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</si>
  <si>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</si>
  <si>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</si>
  <si>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</si>
  <si>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</si>
  <si>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</si>
  <si>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</si>
  <si>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</si>
  <si>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</si>
  <si>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</si>
  <si>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</si>
  <si>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</si>
  <si>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</si>
  <si>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</si>
  <si>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</si>
  <si>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</si>
  <si>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</si>
  <si>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</si>
  <si>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</si>
  <si>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</si>
  <si>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</si>
  <si>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</si>
  <si>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</si>
  <si>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</si>
  <si>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</si>
  <si>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</si>
  <si>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</si>
  <si>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</si>
  <si>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</si>
  <si>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</si>
  <si>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</si>
  <si>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</si>
  <si>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</si>
  <si>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</si>
  <si>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</si>
  <si>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</si>
  <si>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</si>
  <si>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</si>
  <si>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</si>
  <si>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</si>
  <si>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</si>
  <si>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</si>
  <si>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</si>
  <si>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</si>
  <si>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</si>
  <si>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</si>
  <si>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</si>
  <si>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</si>
  <si>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</si>
  <si>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</si>
  <si>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</si>
  <si>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</si>
  <si>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</si>
  <si>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</si>
  <si>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</si>
  <si>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</si>
  <si>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</si>
  <si>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</si>
  <si>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</si>
  <si>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</si>
  <si>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</si>
  <si>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</si>
  <si>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</si>
  <si>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</si>
  <si>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</si>
  <si>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</si>
  <si>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</si>
  <si>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</si>
  <si>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</si>
  <si>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</si>
  <si>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</si>
  <si>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</si>
  <si>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</si>
  <si>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</si>
  <si>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</si>
  <si>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</si>
  <si>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</si>
  <si>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</si>
  <si>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</si>
  <si>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</si>
  <si>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</si>
  <si>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</si>
  <si>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</si>
  <si>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</si>
  <si>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</si>
  <si>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</si>
  <si>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</si>
  <si>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</si>
  <si>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</si>
  <si>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</si>
  <si>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</si>
  <si>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</si>
  <si>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</si>
  <si>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</si>
  <si>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</si>
  <si>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</si>
  <si>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</si>
  <si>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</si>
  <si>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</si>
  <si>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</si>
  <si>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</si>
  <si>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</si>
  <si>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</si>
  <si>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</si>
  <si>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</si>
  <si>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</si>
  <si>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</si>
  <si>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</si>
  <si>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</si>
  <si>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</si>
  <si>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</si>
  <si>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</si>
  <si>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</si>
  <si>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</si>
  <si>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</si>
  <si>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</si>
  <si>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</si>
  <si>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</si>
  <si>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</si>
  <si>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</si>
  <si>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</si>
  <si>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</si>
  <si>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</si>
  <si>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</si>
  <si>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</si>
  <si>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</si>
  <si>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</si>
  <si>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</si>
  <si>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</si>
  <si>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</si>
  <si>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</si>
  <si>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</si>
  <si>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</si>
  <si>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</si>
  <si>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</si>
  <si>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</si>
  <si>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</si>
  <si>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</si>
  <si>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</si>
  <si>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</si>
  <si>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</si>
  <si>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</si>
  <si>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</si>
  <si>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</si>
  <si>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</si>
  <si>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</si>
  <si>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</si>
  <si>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</si>
  <si>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</si>
  <si>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</si>
  <si>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</si>
  <si>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</si>
  <si>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</si>
  <si>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</si>
  <si>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</si>
  <si>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</si>
  <si>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</si>
  <si>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</si>
  <si>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</si>
  <si>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</si>
  <si>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</si>
  <si>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</si>
  <si>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</si>
  <si>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</si>
  <si>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</si>
  <si>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</si>
  <si>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</si>
  <si>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</si>
  <si>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</si>
  <si>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</si>
  <si>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</si>
  <si>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</si>
  <si>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</si>
  <si>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</si>
  <si>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</si>
  <si>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</si>
  <si>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</si>
  <si>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</si>
  <si>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</si>
  <si>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</si>
  <si>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</si>
  <si>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</si>
  <si>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</si>
  <si>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</si>
  <si>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</si>
  <si>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</si>
  <si>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</si>
  <si>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</si>
  <si>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</si>
  <si>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</si>
  <si>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</si>
  <si>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</si>
  <si>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</si>
  <si>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</si>
  <si>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</si>
  <si>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</si>
  <si>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</si>
  <si>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</si>
  <si>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</si>
  <si>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</si>
  <si>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</si>
  <si>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</si>
  <si>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</si>
  <si>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</si>
  <si>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</si>
  <si>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</si>
  <si>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</si>
  <si>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</si>
  <si>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</si>
  <si>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</si>
  <si>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</si>
  <si>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</si>
  <si>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</si>
  <si>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</si>
  <si>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</si>
  <si>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</si>
  <si>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</si>
  <si>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</si>
  <si>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</si>
  <si>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</si>
  <si>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</si>
  <si>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</si>
  <si>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</si>
  <si>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</si>
  <si>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</si>
  <si>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</si>
  <si>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</si>
  <si>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</si>
  <si>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</si>
  <si>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</si>
  <si>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</si>
  <si>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</si>
  <si>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</si>
  <si>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</si>
  <si>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</si>
  <si>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</si>
  <si>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</si>
  <si>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</si>
  <si>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</si>
  <si>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</si>
  <si>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</si>
  <si>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</si>
  <si>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</si>
  <si>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</si>
  <si>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</si>
  <si>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</si>
  <si>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</si>
  <si>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</si>
  <si>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</si>
  <si>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</si>
  <si>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</si>
  <si>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</si>
  <si>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</si>
  <si>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</si>
  <si>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</si>
  <si>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</si>
  <si>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</si>
  <si>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</si>
  <si>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</si>
  <si>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</si>
  <si>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</si>
  <si>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</si>
  <si>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</si>
  <si>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</si>
  <si>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</si>
  <si>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</si>
  <si>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</si>
  <si>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</si>
  <si>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</si>
  <si>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</si>
  <si>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</si>
  <si>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</si>
  <si>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</si>
  <si>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</si>
  <si>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</si>
  <si>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</si>
  <si>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</si>
  <si>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</si>
  <si>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</si>
  <si>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</si>
  <si>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</si>
  <si>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</si>
  <si>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</si>
  <si>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</si>
  <si>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</si>
  <si>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</si>
  <si>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</si>
  <si>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</si>
  <si>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</si>
  <si>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</si>
  <si>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</si>
  <si>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</si>
  <si>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</si>
  <si>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</si>
  <si>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</si>
  <si>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</si>
  <si>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</si>
  <si>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</si>
  <si>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</si>
  <si>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</si>
  <si>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</si>
  <si>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</si>
  <si>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</si>
  <si>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</si>
  <si>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</si>
  <si>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</si>
  <si>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</si>
  <si>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</si>
  <si>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</si>
  <si>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</si>
  <si>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</si>
  <si>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</si>
  <si>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</si>
  <si>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</si>
  <si>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</si>
  <si>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</si>
  <si>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</si>
  <si>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</si>
  <si>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</si>
  <si>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</si>
  <si>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</si>
  <si>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</si>
  <si>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</si>
  <si>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</si>
  <si>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</si>
  <si>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</si>
  <si>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</si>
  <si>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</si>
  <si>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</si>
  <si>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</si>
  <si>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</si>
  <si>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</si>
  <si>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</si>
  <si>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</si>
  <si>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</si>
  <si>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</si>
  <si>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</si>
  <si>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</si>
  <si>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</si>
  <si>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</si>
  <si>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</si>
  <si>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</si>
  <si>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</si>
  <si>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</si>
  <si>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</si>
  <si>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</si>
  <si>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</si>
  <si>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</si>
  <si>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</si>
  <si>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</si>
  <si>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</si>
  <si>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</si>
  <si>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</si>
  <si>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</si>
  <si>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</si>
  <si>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</si>
  <si>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</si>
  <si>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</si>
  <si>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</si>
  <si>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</si>
  <si>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</si>
  <si>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</si>
  <si>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</si>
  <si>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</si>
  <si>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</si>
  <si>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</si>
  <si>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</si>
  <si>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</si>
  <si>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</si>
  <si>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</si>
  <si>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</si>
  <si>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</si>
  <si>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</si>
  <si>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</si>
  <si>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</si>
  <si>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</si>
  <si>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</si>
  <si>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</si>
  <si>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</si>
  <si>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</si>
  <si>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</si>
  <si>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</si>
  <si>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</si>
  <si>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</si>
  <si>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</si>
  <si>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</si>
  <si>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</si>
  <si>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</si>
  <si>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</si>
  <si>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</si>
  <si>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</si>
  <si>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</si>
  <si>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</si>
  <si>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</si>
  <si>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</si>
  <si>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</si>
  <si>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</si>
  <si>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</si>
  <si>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</si>
  <si>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</si>
  <si>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</si>
  <si>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</si>
  <si>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</si>
  <si>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</si>
  <si>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</si>
  <si>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</si>
  <si>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</si>
  <si>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</si>
  <si>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</si>
  <si>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</si>
  <si>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</si>
  <si>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</si>
  <si>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</si>
  <si>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</si>
  <si>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</si>
  <si>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</si>
  <si>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</si>
  <si>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</si>
  <si>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</si>
  <si>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</si>
  <si>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</si>
  <si>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</si>
  <si>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</si>
  <si>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</si>
  <si>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</si>
  <si>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</si>
  <si>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</si>
  <si>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</si>
  <si>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</si>
  <si>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</si>
  <si>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</si>
  <si>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</si>
  <si>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</si>
  <si>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</si>
  <si>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</si>
  <si>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</si>
  <si>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</si>
  <si>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</si>
  <si>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</si>
  <si>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</si>
  <si>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</si>
  <si>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</si>
  <si>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</si>
  <si>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</si>
  <si>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</si>
  <si>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</si>
  <si>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</si>
  <si>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</si>
  <si>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</si>
  <si>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</si>
  <si>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</si>
  <si>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</si>
  <si>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</si>
  <si>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</si>
  <si>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</si>
  <si>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</si>
  <si>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</si>
  <si>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</si>
  <si>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</si>
  <si>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</si>
  <si>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</si>
  <si>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</si>
  <si>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</si>
  <si>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</si>
  <si>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</si>
  <si>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</si>
  <si>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</si>
  <si>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</si>
  <si>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</si>
  <si>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</si>
  <si>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</si>
  <si>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</si>
  <si>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</si>
  <si>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</si>
  <si>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</si>
  <si>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</si>
  <si>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</si>
  <si>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</si>
  <si>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</si>
  <si>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</si>
  <si>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</si>
  <si>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</si>
  <si>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</si>
  <si>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</si>
  <si>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</si>
  <si>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</si>
  <si>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</si>
  <si>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</si>
  <si>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</si>
  <si>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</si>
  <si>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</si>
  <si>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</si>
  <si>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</si>
  <si>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</si>
  <si>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</si>
  <si>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</si>
  <si>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</si>
  <si>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</si>
  <si>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</si>
  <si>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</si>
  <si>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</si>
  <si>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</si>
  <si>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</si>
  <si>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</si>
  <si>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</si>
  <si>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</si>
  <si>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</si>
  <si>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</si>
  <si>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</si>
  <si>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</si>
  <si>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</si>
  <si>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</si>
  <si>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</si>
  <si>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</si>
  <si>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</si>
  <si>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</si>
  <si>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</si>
  <si>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</si>
  <si>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</si>
  <si>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</si>
  <si>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</si>
  <si>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</si>
  <si>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</si>
  <si>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</si>
  <si>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</si>
  <si>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</si>
  <si>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</si>
  <si>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</si>
  <si>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</si>
  <si>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</si>
  <si>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</si>
  <si>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</si>
  <si>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</si>
  <si>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</si>
  <si>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</si>
  <si>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</si>
  <si>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</si>
  <si>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</si>
  <si>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</si>
  <si>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</si>
  <si>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</si>
  <si>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</si>
  <si>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</si>
  <si>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</si>
  <si>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</si>
  <si>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</si>
  <si>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</si>
  <si>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</si>
  <si>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</si>
  <si>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</si>
  <si>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</si>
  <si>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</si>
  <si>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</si>
  <si>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</si>
  <si>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</si>
  <si>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</si>
  <si>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</si>
  <si>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</si>
  <si>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</si>
  <si>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</si>
  <si>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</si>
  <si>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</si>
  <si>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</si>
  <si>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</si>
  <si>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</si>
  <si>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</si>
  <si>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</si>
  <si>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</si>
  <si>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</si>
  <si>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</si>
  <si>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</si>
  <si>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</si>
  <si>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</si>
  <si>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</si>
  <si>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</si>
  <si>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</si>
  <si>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</si>
  <si>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</si>
  <si>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</si>
  <si>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</si>
  <si>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</si>
  <si>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</si>
  <si>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</si>
  <si>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</si>
  <si>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</si>
  <si>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</si>
  <si>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</si>
  <si>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</si>
  <si>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</si>
  <si>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</si>
  <si>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</si>
  <si>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</si>
  <si>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</si>
  <si>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</si>
  <si>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</si>
  <si>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</si>
  <si>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</si>
  <si>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</si>
  <si>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</si>
  <si>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</si>
  <si>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</si>
  <si>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</si>
  <si>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</si>
  <si>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</si>
  <si>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</si>
  <si>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</si>
  <si>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</si>
  <si>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</si>
  <si>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</si>
  <si>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</si>
  <si>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</si>
  <si>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</si>
  <si>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</si>
  <si>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</si>
  <si>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</si>
  <si>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</si>
  <si>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</si>
  <si>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</si>
  <si>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</si>
  <si>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</si>
  <si>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</si>
  <si>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</si>
  <si>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</si>
  <si>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</si>
  <si>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</si>
  <si>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</si>
  <si>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</si>
  <si>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</si>
  <si>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</si>
  <si>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</si>
  <si>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</si>
  <si>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</si>
  <si>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</si>
  <si>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</si>
  <si>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</si>
  <si>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</si>
  <si>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</si>
  <si>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</si>
  <si>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</si>
  <si>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</si>
  <si>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</si>
  <si>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</si>
  <si>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</si>
  <si>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</si>
  <si>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</si>
  <si>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</si>
  <si>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</si>
  <si>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</si>
  <si>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</si>
  <si>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</si>
  <si>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</si>
  <si>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</si>
  <si>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</si>
  <si>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</si>
  <si>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</si>
  <si>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</si>
  <si>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</si>
  <si>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</si>
  <si>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</si>
  <si>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</si>
  <si>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</si>
  <si>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</si>
  <si>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</si>
  <si>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</si>
  <si>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</si>
  <si>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</si>
  <si>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</si>
  <si>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</si>
  <si>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</si>
  <si>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</si>
  <si>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</si>
  <si>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</si>
  <si>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</si>
  <si>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</si>
  <si>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</si>
  <si>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</si>
  <si>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</si>
  <si>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</si>
  <si>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</si>
  <si>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</si>
  <si>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</si>
  <si>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</si>
  <si>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</si>
  <si>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</si>
  <si>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</si>
  <si>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</si>
  <si>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</si>
  <si>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</si>
  <si>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</si>
  <si>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</si>
  <si>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</si>
  <si>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</si>
  <si>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</si>
  <si>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</si>
  <si>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</si>
  <si>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</si>
  <si>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</si>
  <si>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</si>
  <si>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</si>
  <si>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</si>
  <si>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</si>
  <si>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</si>
  <si>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</si>
  <si>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</si>
  <si>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</si>
  <si>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</si>
  <si>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</si>
  <si>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</si>
  <si>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</si>
  <si>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</si>
  <si>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</si>
  <si>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</si>
  <si>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</si>
  <si>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</si>
  <si>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</si>
  <si>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</si>
  <si>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</si>
  <si>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</si>
  <si>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</si>
  <si>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</si>
  <si>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</si>
  <si>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</si>
  <si>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</si>
  <si>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</si>
  <si>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</si>
  <si>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</si>
  <si>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</si>
  <si>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</si>
  <si>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</si>
  <si>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</si>
  <si>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</si>
  <si>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</si>
  <si>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</si>
  <si>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</si>
  <si>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</si>
  <si>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</si>
  <si>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</si>
  <si>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</si>
  <si>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</si>
  <si>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</si>
  <si>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</si>
  <si>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</si>
  <si>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</si>
  <si>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</si>
  <si>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</si>
  <si>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</si>
  <si>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</si>
  <si>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</si>
  <si>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</si>
  <si>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</si>
  <si>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</si>
  <si>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</si>
  <si>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</si>
  <si>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</si>
  <si>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</si>
  <si>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</si>
  <si>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</si>
  <si>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</si>
  <si>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</si>
  <si>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</si>
  <si>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</si>
  <si>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</si>
  <si>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</si>
  <si>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</si>
  <si>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</si>
  <si>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</si>
  <si>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</si>
  <si>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</si>
  <si>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</si>
  <si>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</si>
  <si>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</si>
  <si>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</si>
  <si>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</si>
  <si>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</si>
  <si>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</si>
  <si>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</si>
  <si>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</si>
  <si>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</si>
  <si>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</si>
  <si>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</si>
  <si>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</si>
  <si>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</si>
  <si>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</si>
  <si>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</si>
  <si>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</si>
  <si>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</si>
  <si>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</si>
  <si>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</si>
  <si>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</si>
  <si>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</si>
  <si>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</si>
  <si>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</si>
  <si>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</si>
  <si>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</si>
  <si>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</si>
  <si>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</si>
  <si>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</si>
  <si>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</si>
  <si>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</si>
  <si>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</si>
  <si>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</si>
  <si>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</si>
  <si>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</si>
  <si>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</si>
  <si>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</si>
  <si>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</si>
  <si>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</si>
  <si>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</si>
  <si>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</si>
  <si>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</si>
  <si>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</si>
  <si>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</si>
  <si>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</si>
  <si>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</si>
  <si>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</si>
  <si>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</si>
  <si>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</si>
  <si>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</si>
  <si>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</si>
  <si>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</si>
  <si>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</si>
  <si>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</si>
  <si>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</si>
  <si>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</si>
  <si>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</si>
  <si>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</si>
  <si>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</si>
  <si>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</si>
  <si>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</si>
  <si>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</si>
  <si>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</si>
  <si>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</si>
  <si>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</si>
  <si>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</si>
  <si>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</si>
  <si>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</si>
  <si>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</si>
  <si>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</si>
  <si>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</si>
  <si>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</si>
  <si>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</si>
  <si>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</si>
  <si>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</si>
  <si>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</si>
  <si>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</si>
  <si>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</si>
  <si>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</si>
  <si>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</si>
  <si>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</si>
  <si>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</si>
  <si>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</si>
  <si>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</si>
  <si>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</si>
  <si>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</si>
  <si>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</si>
  <si>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</si>
  <si>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</si>
  <si>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</si>
  <si>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</si>
  <si>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</si>
  <si>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</si>
  <si>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</si>
  <si>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</si>
  <si>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</si>
  <si>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</si>
  <si>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</si>
  <si>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</si>
  <si>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</si>
  <si>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</si>
  <si>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</si>
  <si>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</si>
  <si>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</si>
  <si>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</si>
  <si>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</si>
  <si>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</si>
  <si>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</si>
  <si>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</si>
  <si>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</si>
  <si>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</si>
  <si>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</si>
  <si>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</si>
  <si>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</si>
  <si>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</si>
  <si>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</si>
  <si>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</si>
  <si>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</si>
  <si>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</si>
  <si>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</si>
  <si>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</si>
  <si>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</si>
  <si>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</si>
  <si>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</si>
  <si>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</si>
  <si>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</si>
  <si>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</si>
  <si>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</si>
  <si>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</si>
  <si>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</si>
  <si>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</si>
  <si>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</si>
  <si>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</si>
  <si>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</si>
  <si>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</si>
  <si>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</si>
  <si>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</si>
  <si>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</si>
  <si>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</si>
  <si>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</si>
  <si>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</si>
  <si>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</si>
  <si>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</si>
  <si>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</si>
  <si>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</si>
  <si>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</si>
  <si>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</si>
  <si>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</si>
  <si>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</si>
  <si>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</si>
  <si>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</si>
  <si>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</si>
  <si>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</si>
  <si>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</si>
  <si>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</si>
  <si>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</si>
  <si>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</si>
  <si>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</si>
  <si>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</si>
  <si>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</si>
  <si>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</si>
  <si>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</si>
  <si>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</si>
  <si>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</si>
  <si>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</si>
  <si>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</si>
  <si>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</si>
  <si>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</si>
  <si>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</si>
  <si>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</si>
  <si>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</si>
  <si>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</si>
  <si>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</si>
  <si>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</si>
  <si>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</si>
  <si>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</si>
  <si>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</si>
  <si>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</si>
  <si>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</si>
  <si>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</si>
  <si>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</si>
  <si>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</si>
  <si>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</si>
  <si>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</si>
  <si>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</si>
  <si>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</si>
  <si>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</si>
  <si>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</si>
  <si>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</si>
  <si>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</si>
  <si>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</si>
  <si>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</si>
  <si>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</si>
  <si>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</si>
  <si>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</si>
  <si>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</si>
  <si>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</si>
  <si>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</si>
  <si>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</si>
  <si>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</si>
  <si>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</si>
  <si>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</si>
  <si>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</si>
  <si>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</si>
  <si>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</si>
  <si>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</si>
  <si>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</si>
  <si>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</si>
  <si>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</si>
  <si>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</si>
  <si>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</si>
  <si>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</si>
  <si>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</si>
  <si>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</si>
  <si>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</si>
  <si>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</si>
  <si>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</si>
  <si>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</si>
  <si>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</si>
  <si>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</si>
  <si>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</si>
  <si>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</si>
  <si>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</si>
  <si>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</si>
  <si>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</si>
  <si>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</si>
  <si>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</si>
  <si>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</si>
  <si>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</si>
  <si>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</si>
  <si>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</si>
  <si>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</si>
  <si>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</si>
  <si>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</si>
  <si>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</si>
  <si>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</si>
  <si>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</si>
  <si>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</si>
  <si>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</si>
  <si>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</si>
  <si>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</si>
  <si>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</si>
  <si>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</si>
  <si>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</si>
  <si>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</si>
  <si>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</si>
  <si>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</si>
  <si>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</si>
  <si>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</si>
  <si>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</si>
  <si>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</si>
  <si>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</si>
  <si>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</si>
  <si>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</si>
  <si>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</si>
  <si>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</si>
  <si>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</si>
  <si>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</si>
  <si>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</si>
  <si>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</si>
  <si>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</si>
  <si>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</si>
  <si>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</si>
  <si>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</si>
  <si>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</si>
  <si>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</si>
  <si>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</si>
  <si>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</si>
  <si>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</si>
  <si>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</si>
  <si>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</si>
  <si>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</si>
  <si>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</si>
  <si>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</si>
  <si>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</si>
  <si>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</si>
  <si>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</si>
  <si>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</si>
  <si>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</si>
  <si>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</si>
  <si>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</si>
  <si>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</si>
  <si>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</si>
  <si>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</si>
  <si>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</si>
  <si>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</si>
  <si>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</si>
  <si>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</si>
  <si>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</si>
  <si>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</si>
  <si>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</si>
  <si>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</si>
  <si>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</si>
  <si>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</si>
  <si>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</si>
  <si>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</si>
  <si>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</si>
  <si>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</si>
  <si>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</si>
  <si>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</si>
  <si>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</si>
  <si>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</si>
  <si>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</si>
  <si>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</si>
  <si>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</si>
  <si>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</si>
  <si>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</si>
  <si>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</si>
  <si>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</si>
  <si>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</si>
  <si>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</si>
  <si>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</si>
  <si>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</si>
  <si>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</si>
  <si>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</si>
  <si>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</si>
  <si>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</si>
  <si>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</si>
  <si>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</si>
  <si>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</si>
  <si>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</si>
  <si>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</si>
  <si>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</si>
  <si>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</si>
  <si>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</si>
  <si>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</si>
  <si>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</si>
  <si>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</si>
  <si>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</si>
  <si>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</si>
  <si>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</si>
  <si>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</si>
  <si>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</si>
  <si>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</si>
  <si>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</si>
  <si>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</si>
  <si>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</si>
  <si>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</si>
  <si>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</si>
  <si>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</si>
  <si>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</si>
  <si>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</si>
  <si>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</si>
  <si>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</si>
  <si>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</si>
  <si>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</si>
  <si>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</si>
  <si>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</si>
  <si>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</si>
  <si>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</si>
  <si>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</si>
  <si>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</si>
  <si>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</si>
  <si>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</si>
  <si>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</si>
  <si>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</si>
  <si>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</si>
  <si>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</si>
  <si>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</si>
  <si>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</si>
  <si>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</si>
  <si>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</si>
  <si>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</si>
  <si>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</si>
  <si>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</si>
  <si>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</si>
  <si>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</si>
  <si>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</si>
  <si>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</si>
  <si>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</si>
  <si>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</si>
  <si>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</si>
  <si>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</si>
  <si>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</si>
  <si>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</si>
  <si>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</si>
  <si>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</si>
  <si>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</si>
  <si>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</si>
  <si>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</si>
  <si>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</si>
  <si>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</si>
  <si>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</si>
  <si>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</si>
  <si>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</si>
  <si>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</si>
  <si>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</si>
  <si>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</si>
  <si>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</si>
  <si>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</si>
  <si>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</si>
  <si>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</si>
  <si>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</si>
  <si>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</si>
  <si>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</si>
  <si>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</si>
  <si>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</si>
  <si>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</si>
  <si>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</si>
  <si>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</si>
  <si>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</si>
  <si>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</si>
  <si>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</si>
  <si>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</si>
  <si>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</si>
  <si>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</si>
  <si>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</si>
  <si>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</si>
  <si>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</si>
  <si>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</si>
  <si>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</si>
  <si>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</si>
  <si>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</si>
  <si>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</si>
  <si>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</si>
  <si>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</si>
  <si>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</si>
  <si>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</si>
  <si>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</si>
  <si>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</si>
  <si>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</si>
  <si>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</si>
  <si>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</si>
  <si>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</si>
  <si>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</si>
  <si>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</si>
  <si>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</si>
  <si>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</si>
  <si>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</si>
  <si>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</si>
  <si>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</si>
  <si>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</si>
  <si>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</si>
  <si>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</si>
  <si>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</si>
  <si>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</si>
  <si>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</si>
  <si>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</si>
  <si>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</si>
  <si>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</si>
  <si>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</si>
  <si>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</si>
  <si>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</si>
  <si>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</si>
  <si>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</si>
  <si>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</si>
  <si>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</si>
  <si>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</si>
  <si>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</si>
  <si>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</si>
  <si>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</si>
  <si>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</si>
  <si>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</si>
  <si>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</si>
  <si>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</si>
  <si>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</si>
  <si>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</si>
  <si>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</si>
  <si>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</si>
  <si>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</si>
  <si>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</si>
  <si>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</si>
  <si>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</si>
  <si>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</si>
  <si>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</si>
  <si>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</si>
  <si>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</si>
  <si>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</si>
  <si>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</si>
  <si>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</si>
  <si>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</si>
  <si>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</si>
  <si>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</si>
  <si>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</si>
  <si>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</si>
  <si>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</si>
  <si>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</si>
  <si>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</si>
  <si>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</si>
  <si>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</si>
  <si>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</si>
  <si>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</si>
  <si>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</si>
  <si>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</si>
  <si>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</si>
  <si>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</si>
  <si>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</si>
  <si>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</si>
  <si>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</si>
  <si>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</si>
  <si>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</si>
  <si>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</si>
  <si>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</si>
  <si>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</si>
  <si>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</si>
  <si>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</si>
  <si>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</si>
  <si>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</si>
  <si>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</si>
  <si>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</si>
  <si>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</si>
  <si>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</si>
  <si>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</si>
  <si>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</si>
  <si>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</si>
  <si>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</si>
  <si>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</si>
  <si>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</si>
  <si>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</si>
  <si>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</si>
  <si>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</si>
  <si>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</si>
  <si>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</si>
  <si>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</si>
  <si>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</si>
  <si>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</si>
  <si>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</si>
  <si>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</si>
  <si>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</si>
  <si>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</si>
  <si>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</si>
  <si>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</si>
  <si>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</si>
  <si>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</si>
  <si>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</si>
  <si>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</si>
  <si>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</si>
  <si>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</si>
  <si>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</si>
  <si>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</si>
  <si>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</si>
  <si>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</si>
  <si>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</si>
  <si>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</si>
  <si>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</si>
  <si>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</si>
  <si>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</si>
  <si>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</si>
  <si>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</si>
  <si>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</si>
  <si>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</si>
  <si>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</si>
  <si>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</si>
  <si>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</si>
  <si>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</si>
  <si>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</si>
  <si>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</si>
  <si>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</si>
  <si>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</si>
  <si>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</si>
  <si>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</si>
  <si>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</si>
  <si>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</si>
  <si>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</si>
  <si>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</si>
  <si>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</si>
  <si>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</si>
  <si>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</si>
  <si>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</si>
  <si>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</si>
  <si>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</si>
  <si>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</si>
  <si>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</si>
  <si>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</si>
  <si>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</si>
  <si>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</si>
  <si>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</si>
  <si>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</si>
  <si>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</si>
  <si>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</si>
  <si>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</si>
  <si>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</si>
  <si>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</si>
  <si>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</si>
  <si>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</si>
  <si>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</si>
  <si>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</si>
  <si>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</si>
  <si>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</si>
  <si>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</si>
  <si>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</si>
  <si>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</si>
  <si>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</si>
  <si>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</si>
  <si>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</si>
  <si>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</si>
  <si>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</si>
  <si>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</si>
  <si>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</si>
  <si>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</si>
  <si>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</si>
  <si>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</si>
  <si>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</si>
  <si>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</si>
  <si>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</si>
  <si>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</si>
  <si>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</si>
  <si>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</si>
  <si>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</si>
  <si>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</si>
  <si>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</si>
  <si>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</si>
  <si>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</si>
  <si>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</si>
  <si>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</si>
  <si>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</si>
  <si>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</si>
  <si>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</si>
  <si>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</si>
  <si>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</si>
  <si>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</si>
  <si>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</si>
  <si>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</si>
  <si>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</si>
  <si>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</si>
  <si>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</si>
  <si>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</si>
  <si>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</si>
  <si>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</si>
  <si>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</si>
  <si>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</si>
  <si>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</si>
  <si>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</si>
  <si>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</si>
  <si>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</si>
  <si>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</si>
  <si>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</si>
  <si>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</si>
  <si>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</si>
  <si>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</si>
  <si>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</si>
  <si>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</si>
  <si>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</si>
  <si>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</si>
  <si>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</si>
  <si>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</si>
  <si>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</si>
  <si>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</si>
  <si>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</si>
  <si>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</si>
  <si>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</si>
  <si>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</si>
  <si>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</si>
  <si>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</si>
  <si>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</si>
  <si>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</si>
  <si>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</si>
  <si>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</si>
  <si>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</si>
  <si>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</si>
  <si>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</si>
  <si>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</si>
  <si>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</si>
  <si>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</si>
  <si>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</si>
  <si>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</si>
  <si>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</si>
  <si>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</si>
  <si>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</si>
  <si>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</si>
  <si>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</si>
  <si>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</si>
  <si>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</si>
  <si>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</si>
  <si>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</si>
  <si>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</si>
  <si>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</si>
  <si>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</si>
  <si>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</si>
  <si>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</si>
  <si>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</si>
  <si>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</si>
  <si>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</si>
  <si>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</si>
  <si>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</si>
  <si>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</si>
  <si>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</si>
  <si>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</si>
  <si>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</si>
  <si>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</si>
  <si>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</si>
  <si>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</si>
  <si>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</si>
  <si>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</si>
  <si>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</si>
  <si>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</si>
  <si>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</si>
  <si>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</si>
  <si>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</si>
  <si>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</si>
  <si>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</si>
  <si>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</si>
  <si>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</si>
  <si>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</si>
  <si>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</si>
  <si>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</si>
  <si>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</si>
  <si>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</si>
  <si>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</si>
  <si>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</si>
  <si>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</si>
  <si>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</si>
  <si>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</si>
  <si>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</si>
  <si>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</si>
  <si>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</si>
  <si>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</si>
  <si>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</si>
  <si>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</si>
  <si>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</si>
  <si>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</si>
  <si>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</si>
  <si>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</si>
  <si>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</si>
  <si>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</si>
  <si>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</si>
  <si>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</si>
  <si>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</si>
  <si>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</si>
  <si>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</si>
  <si>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</si>
  <si>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</si>
  <si>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</si>
  <si>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</si>
  <si>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</si>
  <si>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</si>
  <si>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</si>
  <si>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</si>
  <si>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</si>
  <si>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</si>
  <si>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</si>
  <si>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</si>
  <si>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</si>
  <si>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</si>
  <si>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</si>
  <si>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</si>
  <si>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</si>
  <si>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</si>
  <si>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</si>
  <si>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</si>
  <si>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</si>
  <si>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</si>
  <si>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</si>
  <si>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</si>
  <si>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</si>
  <si>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</si>
  <si>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</si>
  <si>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</si>
  <si>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</si>
  <si>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</si>
  <si>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</si>
  <si>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</si>
  <si>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</si>
  <si>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</si>
  <si>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</si>
  <si>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</si>
  <si>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</si>
  <si>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</si>
  <si>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</si>
  <si>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</si>
  <si>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</si>
  <si>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</si>
  <si>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</si>
  <si>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</si>
  <si>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</si>
  <si>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</si>
  <si>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</si>
  <si>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</si>
  <si>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</si>
  <si>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</si>
  <si>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</si>
  <si>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</si>
  <si>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</si>
  <si>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</si>
  <si>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</si>
  <si>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</si>
  <si>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</si>
  <si>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</si>
  <si>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</si>
  <si>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</si>
  <si>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</si>
  <si>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</si>
  <si>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</si>
  <si>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</si>
  <si>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</si>
  <si>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</si>
  <si>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</si>
  <si>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</si>
  <si>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</si>
  <si>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</si>
  <si>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</si>
  <si>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</si>
  <si>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</si>
  <si>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</si>
  <si>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</si>
  <si>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</si>
  <si>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</si>
  <si>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</si>
  <si>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</si>
  <si>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</si>
  <si>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</si>
  <si>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</si>
  <si>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</si>
  <si>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</si>
  <si>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</si>
  <si>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</si>
  <si>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</si>
  <si>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</si>
  <si>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</si>
  <si>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</si>
  <si>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</si>
  <si>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</si>
  <si>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</si>
  <si>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</si>
  <si>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</si>
  <si>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</si>
  <si>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</si>
  <si>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</si>
  <si>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</si>
  <si>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</si>
  <si>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</si>
  <si>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</si>
  <si>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</si>
  <si>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</si>
  <si>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</si>
  <si>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</si>
  <si>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</si>
  <si>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</si>
  <si>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</si>
  <si>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</si>
  <si>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</si>
  <si>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</si>
  <si>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</si>
  <si>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</si>
  <si>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</si>
  <si>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</si>
  <si>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</si>
  <si>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</si>
  <si>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</si>
  <si>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</si>
  <si>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</si>
  <si>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</si>
  <si>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</si>
  <si>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</si>
  <si>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</si>
  <si>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</si>
  <si>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</si>
  <si>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</si>
  <si>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</si>
  <si>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</si>
  <si>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</si>
  <si>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</si>
  <si>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</si>
  <si>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</si>
  <si>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</si>
  <si>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</si>
  <si>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</si>
  <si>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</si>
  <si>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</si>
  <si>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</si>
  <si>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</si>
  <si>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</si>
  <si>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</si>
  <si>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</si>
  <si>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</si>
  <si>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</si>
  <si>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</si>
  <si>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</si>
  <si>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</si>
  <si>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</si>
  <si>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</si>
  <si>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</si>
  <si>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</si>
  <si>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</si>
  <si>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</si>
  <si>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</si>
  <si>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</si>
  <si>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</si>
  <si>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</si>
  <si>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</si>
  <si>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</si>
  <si>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</si>
  <si>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</si>
  <si>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</si>
  <si>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</si>
  <si>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</si>
  <si>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</si>
  <si>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</si>
  <si>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</si>
  <si>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</si>
  <si>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</si>
  <si>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</si>
  <si>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</si>
  <si>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</si>
  <si>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</si>
  <si>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</si>
  <si>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</si>
  <si>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</si>
  <si>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</si>
  <si>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</si>
  <si>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</si>
  <si>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</si>
  <si>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</si>
  <si>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</si>
  <si>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</si>
  <si>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</si>
  <si>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</si>
  <si>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</si>
  <si>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</si>
  <si>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</si>
  <si>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</si>
  <si>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</si>
  <si>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</si>
  <si>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</si>
  <si>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</si>
  <si>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</si>
  <si>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</si>
  <si>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</si>
  <si>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</si>
  <si>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</si>
  <si>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</si>
  <si>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</si>
  <si>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</si>
  <si>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</si>
  <si>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</si>
  <si>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</si>
  <si>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</si>
  <si>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</si>
  <si>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</si>
  <si>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</si>
  <si>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</si>
  <si>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</si>
  <si>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</si>
  <si>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</si>
  <si>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</si>
  <si>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</si>
  <si>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</si>
  <si>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</si>
  <si>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</si>
  <si>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</si>
  <si>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</si>
  <si>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</si>
  <si>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</si>
  <si>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</si>
  <si>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</si>
  <si>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</si>
  <si>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</si>
  <si>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</si>
  <si>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</si>
  <si>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</si>
  <si>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</si>
  <si>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</si>
  <si>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</si>
  <si>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</si>
  <si>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</si>
  <si>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</si>
  <si>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</si>
  <si>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</si>
  <si>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</si>
  <si>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</si>
  <si>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</si>
  <si>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</si>
  <si>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</si>
  <si>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</si>
  <si>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</si>
  <si>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</si>
  <si>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</si>
  <si>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</si>
  <si>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</si>
  <si>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</si>
  <si>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</si>
  <si>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</si>
  <si>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</si>
  <si>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</si>
  <si>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</si>
  <si>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</si>
  <si>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</si>
  <si>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</si>
  <si>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</si>
  <si>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</si>
  <si>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</si>
  <si>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</si>
  <si>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</si>
  <si>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</si>
  <si>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</si>
  <si>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</si>
  <si>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</si>
  <si>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</si>
  <si>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</si>
  <si>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</si>
  <si>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</si>
  <si>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</si>
  <si>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</si>
  <si>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</si>
  <si>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</si>
  <si>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</si>
  <si>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</si>
  <si>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</si>
  <si>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</si>
  <si>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</si>
  <si>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</si>
  <si>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</si>
  <si>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</si>
  <si>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</si>
  <si>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</si>
  <si>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</si>
  <si>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</si>
  <si>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</si>
  <si>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</si>
  <si>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</si>
  <si>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</si>
  <si>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</si>
  <si>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</si>
  <si>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</si>
  <si>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</si>
  <si>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</si>
  <si>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</si>
  <si>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</si>
  <si>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</si>
  <si>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</si>
  <si>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</si>
  <si>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</si>
  <si>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</si>
  <si>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</si>
  <si>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</si>
  <si>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</si>
  <si>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</si>
  <si>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</si>
  <si>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</si>
  <si>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</si>
  <si>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</si>
  <si>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</si>
  <si>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</si>
  <si>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</si>
  <si>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</si>
  <si>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</si>
  <si>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</si>
  <si>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</si>
  <si>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</si>
  <si>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</si>
  <si>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</si>
  <si>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</si>
  <si>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</si>
  <si>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</si>
  <si>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</si>
  <si>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</si>
  <si>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</si>
  <si>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</si>
  <si>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</si>
  <si>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</si>
  <si>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</si>
  <si>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</si>
  <si>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</si>
  <si>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</si>
  <si>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</si>
  <si>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</si>
  <si>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</si>
  <si>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</si>
  <si>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</si>
  <si>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</si>
  <si>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</si>
  <si>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</si>
  <si>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</si>
  <si>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</si>
  <si>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</si>
  <si>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</si>
  <si>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</si>
  <si>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</si>
  <si>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</si>
  <si>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</si>
  <si>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</si>
  <si>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</si>
  <si>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</si>
  <si>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</si>
  <si>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</si>
  <si>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</si>
  <si>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</si>
  <si>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</si>
  <si>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</si>
  <si>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</si>
  <si>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</si>
  <si>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</si>
  <si>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</si>
  <si>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</si>
  <si>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</si>
  <si>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</si>
  <si>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</si>
  <si>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</si>
  <si>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</si>
  <si>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</si>
  <si>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</si>
  <si>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</si>
  <si>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</si>
  <si>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</si>
  <si>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</si>
  <si>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</si>
  <si>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</si>
  <si>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</si>
  <si>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</si>
  <si>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</si>
  <si>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</si>
  <si>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</si>
  <si>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</si>
  <si>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</si>
  <si>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</si>
  <si>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</si>
  <si>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</si>
  <si>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</si>
  <si>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</si>
  <si>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</si>
  <si>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</si>
  <si>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</si>
  <si>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</si>
  <si>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</si>
  <si>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</si>
  <si>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</si>
  <si>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</si>
  <si>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</si>
  <si>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</si>
  <si>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</si>
  <si>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</si>
  <si>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</si>
  <si>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</si>
  <si>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</si>
  <si>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</si>
  <si>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</si>
  <si>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</si>
  <si>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</si>
  <si>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</si>
  <si>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</si>
  <si>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</si>
  <si>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</si>
  <si>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</si>
  <si>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</si>
  <si>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</si>
  <si>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</si>
  <si>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</si>
  <si>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</si>
  <si>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</si>
  <si>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</si>
  <si>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</si>
  <si>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</si>
  <si>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</si>
  <si>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</si>
  <si>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</si>
  <si>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</si>
  <si>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</si>
  <si>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</si>
  <si>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</si>
  <si>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</si>
  <si>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</si>
  <si>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</si>
  <si>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</si>
  <si>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</si>
  <si>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</si>
  <si>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</si>
  <si>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</si>
  <si>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</si>
  <si>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</si>
  <si>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</si>
  <si>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</si>
  <si>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</si>
  <si>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</si>
  <si>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</si>
  <si>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</si>
  <si>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</si>
  <si>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</si>
  <si>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</si>
  <si>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</si>
  <si>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</si>
  <si>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</si>
  <si>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</si>
  <si>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</si>
  <si>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</si>
  <si>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</si>
  <si>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</si>
  <si>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</si>
  <si>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</si>
  <si>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</si>
  <si>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</si>
  <si>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</si>
  <si>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</si>
  <si>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</si>
  <si>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</si>
  <si>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</si>
  <si>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</si>
  <si>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</si>
  <si>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</si>
  <si>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</si>
  <si>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</si>
  <si>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</si>
  <si>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</si>
  <si>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</si>
  <si>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</si>
  <si>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</si>
  <si>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</si>
  <si>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</si>
  <si>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</si>
  <si>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</si>
  <si>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</si>
  <si>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</si>
  <si>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</si>
  <si>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</si>
  <si>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</si>
  <si>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</si>
  <si>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</si>
  <si>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</si>
  <si>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</si>
  <si>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</si>
  <si>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</si>
  <si>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</si>
  <si>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</si>
  <si>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</si>
  <si>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</si>
  <si>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</si>
  <si>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</si>
  <si>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</si>
  <si>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</si>
  <si>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</si>
  <si>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</si>
  <si>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</si>
  <si>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</si>
  <si>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</si>
  <si>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</si>
  <si>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</si>
  <si>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</si>
  <si>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</si>
  <si>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</si>
  <si>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</si>
  <si>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</si>
  <si>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</si>
  <si>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</si>
  <si>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</si>
  <si>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</si>
  <si>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</si>
  <si>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</si>
  <si>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</si>
  <si>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</si>
  <si>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</si>
  <si>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</si>
  <si>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</si>
  <si>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</si>
  <si>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</si>
  <si>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</si>
  <si>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</si>
  <si>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</si>
  <si>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</si>
  <si>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</si>
  <si>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</si>
  <si>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</si>
  <si>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</si>
  <si>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</si>
  <si>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</si>
  <si>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</si>
  <si>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</si>
  <si>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</si>
  <si>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</si>
  <si>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</si>
  <si>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</si>
  <si>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</si>
  <si>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</si>
  <si>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</si>
  <si>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</si>
  <si>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</si>
  <si>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</si>
  <si>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</si>
  <si>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</si>
  <si>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</si>
  <si>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</si>
  <si>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</si>
  <si>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</si>
  <si>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</si>
  <si>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</si>
  <si>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</si>
  <si>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</si>
  <si>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</si>
  <si>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</si>
  <si>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</si>
  <si>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</si>
  <si>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</si>
  <si>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</si>
  <si>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</si>
  <si>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</si>
  <si>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</si>
  <si>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</si>
  <si>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</si>
  <si>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</si>
  <si>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</si>
  <si>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</si>
  <si>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</si>
  <si>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</si>
  <si>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</si>
  <si>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</si>
  <si>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</si>
  <si>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</si>
  <si>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</si>
  <si>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</si>
  <si>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</si>
  <si>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</si>
  <si>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</si>
  <si>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</si>
  <si>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</si>
  <si>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</si>
  <si>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</si>
  <si>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</si>
  <si>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</si>
  <si>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</si>
  <si>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</si>
  <si>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</si>
  <si>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</si>
  <si>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</si>
  <si>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</si>
  <si>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</si>
  <si>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</si>
  <si>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</si>
  <si>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</si>
  <si>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</si>
  <si>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</si>
  <si>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</si>
  <si>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</si>
  <si>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</si>
  <si>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</si>
  <si>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</si>
  <si>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</si>
  <si>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</si>
  <si>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</si>
  <si>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</si>
  <si>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</si>
  <si>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</si>
  <si>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</si>
  <si>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</si>
  <si>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</si>
  <si>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</si>
  <si>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</si>
  <si>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</si>
  <si>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</si>
  <si>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</si>
  <si>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</si>
  <si>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</si>
  <si>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</si>
  <si>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</si>
  <si>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</si>
  <si>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</si>
  <si>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</si>
  <si>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</si>
  <si>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</si>
  <si>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</si>
  <si>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</si>
  <si>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</si>
  <si>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</si>
  <si>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</si>
  <si>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</si>
  <si>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</si>
  <si>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</si>
  <si>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</si>
  <si>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</si>
  <si>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</si>
  <si>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</si>
  <si>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</si>
  <si>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</si>
  <si>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</si>
  <si>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</si>
  <si>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</si>
  <si>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</si>
  <si>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</si>
  <si>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</si>
  <si>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</si>
  <si>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</si>
  <si>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</si>
  <si>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</si>
  <si>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</si>
  <si>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</si>
  <si>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</si>
  <si>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</si>
  <si>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</si>
  <si>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</si>
  <si>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</si>
  <si>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</si>
  <si>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</si>
  <si>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</si>
  <si>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</si>
  <si>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</si>
  <si>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</si>
  <si>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</si>
  <si>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</si>
  <si>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</si>
  <si>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</si>
  <si>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</si>
  <si>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</si>
  <si>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</si>
  <si>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</si>
  <si>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</si>
  <si>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</si>
  <si>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</si>
  <si>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</si>
  <si>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</si>
  <si>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</si>
  <si>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</si>
  <si>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</si>
  <si>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</si>
  <si>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</si>
  <si>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</si>
  <si>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</si>
  <si>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</si>
  <si>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</si>
  <si>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</si>
  <si>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</si>
  <si>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</si>
  <si>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</si>
  <si>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</si>
  <si>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</si>
  <si>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</si>
  <si>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</si>
  <si>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</si>
  <si>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</si>
  <si>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</si>
  <si>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</si>
  <si>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</si>
  <si>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</si>
  <si>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</si>
  <si>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</si>
  <si>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</si>
  <si>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</si>
  <si>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</si>
  <si>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</si>
  <si>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</si>
  <si>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</si>
  <si>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</si>
  <si>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</si>
  <si>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</si>
  <si>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</si>
  <si>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</si>
  <si>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</si>
  <si>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</si>
  <si>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</si>
  <si>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</si>
  <si>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</si>
  <si>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</si>
  <si>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</si>
  <si>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</si>
  <si>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</si>
  <si>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</si>
  <si>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</si>
  <si>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</si>
  <si>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</si>
  <si>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</si>
  <si>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</si>
  <si>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</si>
  <si>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</si>
  <si>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</si>
  <si>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</si>
  <si>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</si>
  <si>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</si>
  <si>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</si>
  <si>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</si>
  <si>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</si>
  <si>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</si>
  <si>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</si>
  <si>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</si>
  <si>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</si>
  <si>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</si>
  <si>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</si>
  <si>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</si>
  <si>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</si>
  <si>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</si>
  <si>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</si>
  <si>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</si>
  <si>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</si>
  <si>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</si>
  <si>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</si>
  <si>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</si>
  <si>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</si>
  <si>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</si>
  <si>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</si>
  <si>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</si>
  <si>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</si>
  <si>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</si>
  <si>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</si>
  <si>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</si>
  <si>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</si>
  <si>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</si>
  <si>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</si>
  <si>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</si>
  <si>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</si>
  <si>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</si>
  <si>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</si>
  <si>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</si>
  <si>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</si>
  <si>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</si>
  <si>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</si>
  <si>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</si>
  <si>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</si>
  <si>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</si>
  <si>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</si>
  <si>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</si>
  <si>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</si>
  <si>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</si>
  <si>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</si>
  <si>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</si>
  <si>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</si>
  <si>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</si>
  <si>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</si>
  <si>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</si>
  <si>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</si>
  <si>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</si>
  <si>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</si>
  <si>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</si>
  <si>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</si>
  <si>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</si>
  <si>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</si>
  <si>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</si>
  <si>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</si>
  <si>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</si>
  <si>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</si>
  <si>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</si>
  <si>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</si>
  <si>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</si>
  <si>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</si>
  <si>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</si>
  <si>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</si>
  <si>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</si>
  <si>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</si>
  <si>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</si>
  <si>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</si>
  <si>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</si>
  <si>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</si>
  <si>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</si>
  <si>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</si>
  <si>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</si>
  <si>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</si>
  <si>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</si>
  <si>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</si>
  <si>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</si>
  <si>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</si>
  <si>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</si>
  <si>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</si>
  <si>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</si>
  <si>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</si>
  <si>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</si>
  <si>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</si>
  <si>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</si>
  <si>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</si>
  <si>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</si>
  <si>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</si>
  <si>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</si>
  <si>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</si>
  <si>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</si>
  <si>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</si>
  <si>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</si>
  <si>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</si>
  <si>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</si>
  <si>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</si>
  <si>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</si>
  <si>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</si>
  <si>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</si>
  <si>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</si>
  <si>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</si>
  <si>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</si>
  <si>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</si>
  <si>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</si>
  <si>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</si>
  <si>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</si>
  <si>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</si>
  <si>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</si>
  <si>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</si>
  <si>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</si>
  <si>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</si>
  <si>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</si>
  <si>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</si>
  <si>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</si>
  <si>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</si>
  <si>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</si>
  <si>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</si>
  <si>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</si>
  <si>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</si>
  <si>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</si>
  <si>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</si>
  <si>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</si>
  <si>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</si>
  <si>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</si>
  <si>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</si>
  <si>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</si>
  <si>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</si>
  <si>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</si>
  <si>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</si>
  <si>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</si>
  <si>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</si>
  <si>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</si>
  <si>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</si>
  <si>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</si>
  <si>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</si>
  <si>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</si>
  <si>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</si>
  <si>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</si>
  <si>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</si>
  <si>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</si>
  <si>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</si>
  <si>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</si>
  <si>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</si>
  <si>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</si>
  <si>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</si>
  <si>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</si>
  <si>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</si>
  <si>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</si>
  <si>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</si>
  <si>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</si>
  <si>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</si>
  <si>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</si>
  <si>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</si>
  <si>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</si>
  <si>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</si>
  <si>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</si>
  <si>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</si>
  <si>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</si>
  <si>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</si>
  <si>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</si>
  <si>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</si>
  <si>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</si>
  <si>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</si>
  <si>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</si>
  <si>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</si>
  <si>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</si>
  <si>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</si>
  <si>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</si>
  <si>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</si>
  <si>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</si>
  <si>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</si>
  <si>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</si>
  <si>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</si>
  <si>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</si>
  <si>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</si>
  <si>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</si>
  <si>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</si>
  <si>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</si>
  <si>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</si>
  <si>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</si>
  <si>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</si>
  <si>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</si>
  <si>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</si>
  <si>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</si>
  <si>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</si>
  <si>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</si>
  <si>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</si>
  <si>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</si>
  <si>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</si>
  <si>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</si>
  <si>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</si>
  <si>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</si>
  <si>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</si>
  <si>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</si>
  <si>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</si>
  <si>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</si>
  <si>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</si>
  <si>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</si>
  <si>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</si>
  <si>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</si>
  <si>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</si>
  <si>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</si>
  <si>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</si>
  <si>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</si>
  <si>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</si>
  <si>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</si>
  <si>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</si>
  <si>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</si>
  <si>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</si>
  <si>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</si>
  <si>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</si>
  <si>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</si>
  <si>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</si>
  <si>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</si>
  <si>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</si>
  <si>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</si>
  <si>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</si>
  <si>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</si>
  <si>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</si>
  <si>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</si>
  <si>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</si>
  <si>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</si>
  <si>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</si>
  <si>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</si>
  <si>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</si>
  <si>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</si>
  <si>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</si>
  <si>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</si>
  <si>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</si>
  <si>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</si>
  <si>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</si>
  <si>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</si>
  <si>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</si>
  <si>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</si>
  <si>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</si>
  <si>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</si>
  <si>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</si>
  <si>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</si>
  <si>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</si>
  <si>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</si>
  <si>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</si>
  <si>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</si>
  <si>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</si>
  <si>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</si>
  <si>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</si>
  <si>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</si>
  <si>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</si>
  <si>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</si>
  <si>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</si>
  <si>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</si>
  <si>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</si>
  <si>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</si>
  <si>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</si>
  <si>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</si>
  <si>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</si>
  <si>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</si>
  <si>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</si>
  <si>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</si>
  <si>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</si>
  <si>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</si>
  <si>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</si>
  <si>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</si>
  <si>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</si>
  <si>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</si>
  <si>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</si>
  <si>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</si>
  <si>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</si>
  <si>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</si>
  <si>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</si>
  <si>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</si>
  <si>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</si>
  <si>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</si>
  <si>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</si>
  <si>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</si>
  <si>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</si>
  <si>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</si>
  <si>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</si>
  <si>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</si>
  <si>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</si>
  <si>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</si>
  <si>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</si>
  <si>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</si>
  <si>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</si>
  <si>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</si>
  <si>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</si>
  <si>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</si>
  <si>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</si>
  <si>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</si>
  <si>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</si>
  <si>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</si>
  <si>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</si>
  <si>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</si>
  <si>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</si>
  <si>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</si>
  <si>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</si>
  <si>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</si>
  <si>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</si>
  <si>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</si>
  <si>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</si>
  <si>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</si>
  <si>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</si>
  <si>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</si>
  <si>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</si>
  <si>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</si>
  <si>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</si>
  <si>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</si>
  <si>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</si>
  <si>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</si>
  <si>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</si>
  <si>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</si>
  <si>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</si>
  <si>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</si>
  <si>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</si>
  <si>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</si>
  <si>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</si>
  <si>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</si>
  <si>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</si>
  <si>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</si>
  <si>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</si>
  <si>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</si>
  <si>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</si>
  <si>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</si>
  <si>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</si>
  <si>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</si>
  <si>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</si>
  <si>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</si>
  <si>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</si>
  <si>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</si>
  <si>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</si>
  <si>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</si>
  <si>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</si>
  <si>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</si>
  <si>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</si>
  <si>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</si>
  <si>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</si>
  <si>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</si>
  <si>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</si>
  <si>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</si>
  <si>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</si>
  <si>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</si>
  <si>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</si>
  <si>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</si>
  <si>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</si>
  <si>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</si>
  <si>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</si>
  <si>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</si>
  <si>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</si>
  <si>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</si>
  <si>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</si>
  <si>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</si>
  <si>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</si>
  <si>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</si>
  <si>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</si>
  <si>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</si>
  <si>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</si>
  <si>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</si>
  <si>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</si>
  <si>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</si>
  <si>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</si>
  <si>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</si>
  <si>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</si>
  <si>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</si>
  <si>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</si>
  <si>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</si>
  <si>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</si>
  <si>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</si>
  <si>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</si>
  <si>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</si>
  <si>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</si>
  <si>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</si>
  <si>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</si>
  <si>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</si>
  <si>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</si>
  <si>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</si>
  <si>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</si>
  <si>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</si>
  <si>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</si>
  <si>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</si>
  <si>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</si>
  <si>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</si>
  <si>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</si>
  <si>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</si>
  <si>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</si>
  <si>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</si>
  <si>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</si>
  <si>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</si>
  <si>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</si>
  <si>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</si>
  <si>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</si>
  <si>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</si>
  <si>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</si>
  <si>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</si>
  <si>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</si>
  <si>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</si>
  <si>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</si>
  <si>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</si>
  <si>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</si>
  <si>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</si>
  <si>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</si>
  <si>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</si>
  <si>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</si>
  <si>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</si>
  <si>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</si>
  <si>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</si>
  <si>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</si>
  <si>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</si>
  <si>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</si>
  <si>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</si>
  <si>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</si>
  <si>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</si>
  <si>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</si>
  <si>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</si>
  <si>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</si>
  <si>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</si>
  <si>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</si>
  <si>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</si>
  <si>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</si>
  <si>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</si>
  <si>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</si>
  <si>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</si>
  <si>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</si>
  <si>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</si>
  <si>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</si>
  <si>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</si>
  <si>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</si>
  <si>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</si>
  <si>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</si>
  <si>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</si>
  <si>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</si>
  <si>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</si>
  <si>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</si>
  <si>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</si>
  <si>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</si>
  <si>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</si>
  <si>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</si>
  <si>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</si>
  <si>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</si>
  <si>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</si>
  <si>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</si>
  <si>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</si>
  <si>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</si>
  <si>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</si>
  <si>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</si>
  <si>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</si>
  <si>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</si>
  <si>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</si>
  <si>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</si>
  <si>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</si>
  <si>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</si>
  <si>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</si>
  <si>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</si>
  <si>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</si>
  <si>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</si>
  <si>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</si>
  <si>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</si>
  <si>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</si>
  <si>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</si>
  <si>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</si>
  <si>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</si>
  <si>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</si>
  <si>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</si>
  <si>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</si>
  <si>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</si>
  <si>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</si>
  <si>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</si>
  <si>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</si>
  <si>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</si>
  <si>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</si>
  <si>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</si>
  <si>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</si>
  <si>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</si>
  <si>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</si>
  <si>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</si>
  <si>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</si>
  <si>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</si>
  <si>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</si>
  <si>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</si>
  <si>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</si>
  <si>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</si>
  <si>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</si>
  <si>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</si>
  <si>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</si>
  <si>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</si>
  <si>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</si>
  <si>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</si>
  <si>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</si>
  <si>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</si>
  <si>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</si>
  <si>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</si>
  <si>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</si>
  <si>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</si>
  <si>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</si>
  <si>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</si>
  <si>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</si>
  <si>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</si>
  <si>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</si>
  <si>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</si>
  <si>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</si>
  <si>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</si>
  <si>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</si>
  <si>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</si>
  <si>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</si>
  <si>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</si>
  <si>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</si>
  <si>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</si>
  <si>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</si>
  <si>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</si>
  <si>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</si>
  <si>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</si>
  <si>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</si>
  <si>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</si>
  <si>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</si>
  <si>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</si>
  <si>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</si>
  <si>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</si>
  <si>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</si>
  <si>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</si>
  <si>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</si>
  <si>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</si>
  <si>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</si>
  <si>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</si>
  <si>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</si>
  <si>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</si>
  <si>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</si>
  <si>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</si>
  <si>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</si>
  <si>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</si>
  <si>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</si>
  <si>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</si>
  <si>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</si>
  <si>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</si>
  <si>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</si>
  <si>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</si>
  <si>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</si>
  <si>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</si>
  <si>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</si>
  <si>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</si>
  <si>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</si>
  <si>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</si>
  <si>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</si>
  <si>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</si>
  <si>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</si>
  <si>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</si>
  <si>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</si>
  <si>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</si>
  <si>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</si>
  <si>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</si>
  <si>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</si>
  <si>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</si>
  <si>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</si>
  <si>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</si>
  <si>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</si>
  <si>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</si>
  <si>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</si>
  <si>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</si>
  <si>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</si>
  <si>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</si>
  <si>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</si>
  <si>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</si>
  <si>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</si>
  <si>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</si>
  <si>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</si>
  <si>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</si>
  <si>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</si>
  <si>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</si>
  <si>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</si>
  <si>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</si>
  <si>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</si>
  <si>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</si>
  <si>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</si>
  <si>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</si>
  <si>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</si>
  <si>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</si>
  <si>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</si>
  <si>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</si>
  <si>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</si>
  <si>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</si>
  <si>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</si>
  <si>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</si>
  <si>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</si>
  <si>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</si>
  <si>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</si>
  <si>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</si>
  <si>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</si>
  <si>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</si>
  <si>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</si>
  <si>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</si>
  <si>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</si>
  <si>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</si>
  <si>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</si>
  <si>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</si>
  <si>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</si>
  <si>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</si>
  <si>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</si>
  <si>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</si>
  <si>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</si>
  <si>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</si>
  <si>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</si>
  <si>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</si>
  <si>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</si>
  <si>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</si>
  <si>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</si>
  <si>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</si>
  <si>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</si>
  <si>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</si>
  <si>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</si>
  <si>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</si>
  <si>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</si>
  <si>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</si>
  <si>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</si>
  <si>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</si>
  <si>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</si>
  <si>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</si>
  <si>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</si>
  <si>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</si>
  <si>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</si>
  <si>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</si>
  <si>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</si>
  <si>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</si>
  <si>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</si>
  <si>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</si>
  <si>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</si>
  <si>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</si>
  <si>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</si>
  <si>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</si>
  <si>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</si>
  <si>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</si>
  <si>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</si>
  <si>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</si>
  <si>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</si>
  <si>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</si>
  <si>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</si>
  <si>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</si>
  <si>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</si>
  <si>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</si>
  <si>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</si>
  <si>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</si>
  <si>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</si>
  <si>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</si>
  <si>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</si>
  <si>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</si>
  <si>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</si>
  <si>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</si>
  <si>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</si>
  <si>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</si>
  <si>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</si>
  <si>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</si>
  <si>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</si>
  <si>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</si>
  <si>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</si>
  <si>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</si>
  <si>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</si>
  <si>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</si>
  <si>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</si>
  <si>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</si>
  <si>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</si>
  <si>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</si>
  <si>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</si>
  <si>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</si>
  <si>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</si>
  <si>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</si>
  <si>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</si>
  <si>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</si>
  <si>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</si>
  <si>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</si>
  <si>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</si>
  <si>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</si>
  <si>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</si>
  <si>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</si>
  <si>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</si>
  <si>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</si>
  <si>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</si>
  <si>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</si>
  <si>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</si>
  <si>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</si>
  <si>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</si>
  <si>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</si>
  <si>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</si>
  <si>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</si>
  <si>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</si>
  <si>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</si>
  <si>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</si>
  <si>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</si>
  <si>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</si>
  <si>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</si>
  <si>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</si>
  <si>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</si>
  <si>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</si>
  <si>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</si>
  <si>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</si>
  <si>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</si>
  <si>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</si>
  <si>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</si>
  <si>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</si>
  <si>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</si>
  <si>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</si>
  <si>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</si>
  <si>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</si>
  <si>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</si>
  <si>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</si>
  <si>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</si>
  <si>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</si>
  <si>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</si>
  <si>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</si>
  <si>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</si>
  <si>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</si>
  <si>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</si>
  <si>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</si>
  <si>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</si>
  <si>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</si>
  <si>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</si>
  <si>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</si>
  <si>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</si>
  <si>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</si>
  <si>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</si>
  <si>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</si>
  <si>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</si>
  <si>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</si>
  <si>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</si>
  <si>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</si>
  <si>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</si>
  <si>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</si>
  <si>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</si>
  <si>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</si>
  <si>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</si>
  <si>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</si>
  <si>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</si>
  <si>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</si>
  <si>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</si>
  <si>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</si>
  <si>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</si>
  <si>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</si>
  <si>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</si>
  <si>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</si>
  <si>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</si>
  <si>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</si>
  <si>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</si>
  <si>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</si>
  <si>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</si>
  <si>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</si>
  <si>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</si>
  <si>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</si>
  <si>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</si>
  <si>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</si>
  <si>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</si>
  <si>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</si>
  <si>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</si>
  <si>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</si>
  <si>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</si>
  <si>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</si>
  <si>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</si>
  <si>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</si>
  <si>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</si>
  <si>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</si>
  <si>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</si>
  <si>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</si>
  <si>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</si>
  <si>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</si>
  <si>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</si>
  <si>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</si>
  <si>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</si>
  <si>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</si>
  <si>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</si>
  <si>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</si>
  <si>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</si>
  <si>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</si>
  <si>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</si>
  <si>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</si>
  <si>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</si>
  <si>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</si>
  <si>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</si>
  <si>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</si>
  <si>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</si>
  <si>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</si>
  <si>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</si>
  <si>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</si>
  <si>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</si>
  <si>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</si>
  <si>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</si>
  <si>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</si>
  <si>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</si>
  <si>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</si>
  <si>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</si>
  <si>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</si>
  <si>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</si>
  <si>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</si>
  <si>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</si>
  <si>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</si>
  <si>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</si>
  <si>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</si>
  <si>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</si>
  <si>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</si>
  <si>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</si>
  <si>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</si>
  <si>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</si>
  <si>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</si>
  <si>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</si>
  <si>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</si>
  <si>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</si>
  <si>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</si>
  <si>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</si>
  <si>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</si>
  <si>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</si>
  <si>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</si>
  <si>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</si>
  <si>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</si>
  <si>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</si>
  <si>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</si>
  <si>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</si>
  <si>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</si>
  <si>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</si>
  <si>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</si>
  <si>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</si>
  <si>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</si>
  <si>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</si>
  <si>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</si>
  <si>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</si>
  <si>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</si>
  <si>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</si>
  <si>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</si>
  <si>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</si>
  <si>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</si>
  <si>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</si>
  <si>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</si>
  <si>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</si>
  <si>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</si>
  <si>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</si>
  <si>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</si>
  <si>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</si>
  <si>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</si>
  <si>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</si>
  <si>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</si>
  <si>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</si>
  <si>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</si>
  <si>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</si>
  <si>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</si>
  <si>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</si>
  <si>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</si>
  <si>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</si>
  <si>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</si>
  <si>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</si>
  <si>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</si>
  <si>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</si>
  <si>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</si>
  <si>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</si>
  <si>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</si>
  <si>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</si>
  <si>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</si>
  <si>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</si>
  <si>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</si>
  <si>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</si>
  <si>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</si>
  <si>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</si>
  <si>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</si>
  <si>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</si>
  <si>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</si>
  <si>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</si>
  <si>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</si>
  <si>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</si>
  <si>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</si>
  <si>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</si>
  <si>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</si>
  <si>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</si>
  <si>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</si>
  <si>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</si>
  <si>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</si>
  <si>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</si>
  <si>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</si>
  <si>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</si>
  <si>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</si>
  <si>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</si>
  <si>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</si>
  <si>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</si>
  <si>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</si>
  <si>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</si>
  <si>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</si>
  <si>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</si>
  <si>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</si>
  <si>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</si>
  <si>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</si>
  <si>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</si>
  <si>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</si>
  <si>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</si>
  <si>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</si>
  <si>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</si>
  <si>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</si>
  <si>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</si>
  <si>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</si>
  <si>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</si>
  <si>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</si>
  <si>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</si>
  <si>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</si>
  <si>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</si>
  <si>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</si>
  <si>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</si>
  <si>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</si>
  <si>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</si>
  <si>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</si>
  <si>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</si>
  <si>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</si>
  <si>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</si>
  <si>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</si>
  <si>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</si>
  <si>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</si>
  <si>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</si>
  <si>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</si>
  <si>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</si>
  <si>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</si>
  <si>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</si>
  <si>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</si>
  <si>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</si>
  <si>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</si>
  <si>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</si>
  <si>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</si>
  <si>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</si>
  <si>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</si>
  <si>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</si>
  <si>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</si>
  <si>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</si>
  <si>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</si>
  <si>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</si>
  <si>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</si>
  <si>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</si>
  <si>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</si>
  <si>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</si>
  <si>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</si>
  <si>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</si>
  <si>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</si>
  <si>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</si>
  <si>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</si>
  <si>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</si>
  <si>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</si>
  <si>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</si>
  <si>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</si>
  <si>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</si>
  <si>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</si>
  <si>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</si>
  <si>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</si>
  <si>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</si>
  <si>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</si>
  <si>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</si>
  <si>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</si>
  <si>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</si>
  <si>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</si>
  <si>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</si>
  <si>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</si>
  <si>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</si>
  <si>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</si>
  <si>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</si>
  <si>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</si>
  <si>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</si>
  <si>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</si>
  <si>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</si>
  <si>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</si>
  <si>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</si>
  <si>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</si>
  <si>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</si>
  <si>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</si>
  <si>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</si>
  <si>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</si>
  <si>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</si>
  <si>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</si>
  <si>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</si>
  <si>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</si>
  <si>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</si>
  <si>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</si>
  <si>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</si>
  <si>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</si>
  <si>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</si>
  <si>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</si>
  <si>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</si>
  <si>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</si>
  <si>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</si>
  <si>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</si>
  <si>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</si>
  <si>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</si>
  <si>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</si>
  <si>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</si>
  <si>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</si>
  <si>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</si>
  <si>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</si>
  <si>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</si>
  <si>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</si>
  <si>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</si>
  <si>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</si>
  <si>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</si>
  <si>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</si>
  <si>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</si>
  <si>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</si>
  <si>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</si>
  <si>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</si>
  <si>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</si>
  <si>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</si>
  <si>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</si>
  <si>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</si>
  <si>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</si>
  <si>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</si>
  <si>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</si>
  <si>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</si>
  <si>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</si>
  <si>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</si>
  <si>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</si>
  <si>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</si>
  <si>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</si>
  <si>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</si>
  <si>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</si>
  <si>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</si>
  <si>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</si>
  <si>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</si>
  <si>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</si>
  <si>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</si>
  <si>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</si>
  <si>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</si>
  <si>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</si>
  <si>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</si>
  <si>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</si>
  <si>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</si>
  <si>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</si>
  <si>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</si>
  <si>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</si>
  <si>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</si>
  <si>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</si>
  <si>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</si>
  <si>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</si>
  <si>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</si>
  <si>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</si>
  <si>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</si>
  <si>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</si>
  <si>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</si>
  <si>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</si>
  <si>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</si>
  <si>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</si>
  <si>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</si>
  <si>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</si>
  <si>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</si>
  <si>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</si>
  <si>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</si>
  <si>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</si>
  <si>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</si>
  <si>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</si>
  <si>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</si>
  <si>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</si>
  <si>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</si>
  <si>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</si>
  <si>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</si>
  <si>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</si>
  <si>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</si>
  <si>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</si>
  <si>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</si>
  <si>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</si>
  <si>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</si>
  <si>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</si>
  <si>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</si>
  <si>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</si>
  <si>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</si>
  <si>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</si>
  <si>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</si>
  <si>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</si>
  <si>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</si>
  <si>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</si>
  <si>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</si>
  <si>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</si>
  <si>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</si>
  <si>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</si>
  <si>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</si>
  <si>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</si>
  <si>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</si>
  <si>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</si>
  <si>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</si>
  <si>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</si>
  <si>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</si>
  <si>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</si>
  <si>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</si>
  <si>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</si>
  <si>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</si>
  <si>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</si>
  <si>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</si>
  <si>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</si>
  <si>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</si>
  <si>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</si>
  <si>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</si>
  <si>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</si>
  <si>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</si>
  <si>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</si>
  <si>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</si>
  <si>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</si>
  <si>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</si>
  <si>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</si>
  <si>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</si>
  <si>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</si>
  <si>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</si>
  <si>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</si>
  <si>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</si>
  <si>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</si>
  <si>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</si>
  <si>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</si>
  <si>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</si>
  <si>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</si>
  <si>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</si>
  <si>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</si>
  <si>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</si>
  <si>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</si>
  <si>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</si>
  <si>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</si>
  <si>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</si>
  <si>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</si>
  <si>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</si>
  <si>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</si>
  <si>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</si>
  <si>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</si>
  <si>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</si>
  <si>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</si>
  <si>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</si>
  <si>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</si>
  <si>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</si>
  <si>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</si>
  <si>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</si>
  <si>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</si>
  <si>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</si>
  <si>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</si>
  <si>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</si>
  <si>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</si>
  <si>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</si>
  <si>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</si>
  <si>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</si>
  <si>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</si>
  <si>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</si>
  <si>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</si>
  <si>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</si>
  <si>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</si>
  <si>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</si>
  <si>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</si>
  <si>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</si>
  <si>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</si>
  <si>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</si>
  <si>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</si>
  <si>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</si>
  <si>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</si>
  <si>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</si>
  <si>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</si>
  <si>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</si>
  <si>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</si>
  <si>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</si>
  <si>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</si>
  <si>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</si>
  <si>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</si>
  <si>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</si>
  <si>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</si>
  <si>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</si>
  <si>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</si>
  <si>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</si>
  <si>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</si>
  <si>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</si>
  <si>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</si>
  <si>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</si>
  <si>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</si>
  <si>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</si>
  <si>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</si>
  <si>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</si>
  <si>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</si>
  <si>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</si>
  <si>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</si>
  <si>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</si>
  <si>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</si>
  <si>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</si>
  <si>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</si>
  <si>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</si>
  <si>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</si>
  <si>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</si>
  <si>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</si>
  <si>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</si>
  <si>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</si>
  <si>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</si>
  <si>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</si>
  <si>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</si>
  <si>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</si>
  <si>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</si>
  <si>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</si>
  <si>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</si>
  <si>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</si>
  <si>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</si>
  <si>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</si>
  <si>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</si>
  <si>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</si>
  <si>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</si>
  <si>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</si>
  <si>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</si>
  <si>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</si>
  <si>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</si>
  <si>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</si>
  <si>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</si>
  <si>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</si>
  <si>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</si>
  <si>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</si>
  <si>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</si>
  <si>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</si>
  <si>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</si>
  <si>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</si>
  <si>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</si>
  <si>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</si>
  <si>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</si>
  <si>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</si>
  <si>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</si>
  <si>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</si>
  <si>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</si>
  <si>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</si>
  <si>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</si>
  <si>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</si>
  <si>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</si>
  <si>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</si>
  <si>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</si>
  <si>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</si>
  <si>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</si>
  <si>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</si>
  <si>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</si>
  <si>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</si>
  <si>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</si>
  <si>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</si>
  <si>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</si>
  <si>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</si>
  <si>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</si>
  <si>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</si>
  <si>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</si>
  <si>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</si>
  <si>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</si>
  <si>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</si>
  <si>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</si>
  <si>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</si>
  <si>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</si>
  <si>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</si>
  <si>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</si>
  <si>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</si>
  <si>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</si>
  <si>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</si>
  <si>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</si>
  <si>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</si>
  <si>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</si>
  <si>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</si>
  <si>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</si>
  <si>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</si>
  <si>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</si>
  <si>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</si>
  <si>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</si>
  <si>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</si>
  <si>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</si>
  <si>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</si>
  <si>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</si>
  <si>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</si>
  <si>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</si>
  <si>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</si>
  <si>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</si>
  <si>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</si>
  <si>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</si>
  <si>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</si>
  <si>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</si>
  <si>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</si>
  <si>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</si>
  <si>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</si>
  <si>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</si>
  <si>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</si>
  <si>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</si>
  <si>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</si>
  <si>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</si>
  <si>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</si>
  <si>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</si>
  <si>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</si>
  <si>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</si>
  <si>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</si>
  <si>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</si>
  <si>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</si>
  <si>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</si>
  <si>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</si>
  <si>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</si>
  <si>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</si>
  <si>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</si>
  <si>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</si>
  <si>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</si>
  <si>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</si>
  <si>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</si>
  <si>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</si>
  <si>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</si>
  <si>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</si>
  <si>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</si>
  <si>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</si>
  <si>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</si>
  <si>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</si>
  <si>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</si>
  <si>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</si>
  <si>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</si>
  <si>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</si>
  <si>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</si>
  <si>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</si>
  <si>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</si>
  <si>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</si>
  <si>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</si>
  <si>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</si>
  <si>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</si>
  <si>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</si>
  <si>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</si>
  <si>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</si>
  <si>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</si>
  <si>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</si>
  <si>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</si>
  <si>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</si>
  <si>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</si>
  <si>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</si>
  <si>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</si>
  <si>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</si>
  <si>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</si>
  <si>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</si>
  <si>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</si>
  <si>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</si>
  <si>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</si>
  <si>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</si>
  <si>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</si>
  <si>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</si>
  <si>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</si>
  <si>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</si>
  <si>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</si>
  <si>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</si>
  <si>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</si>
  <si>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</si>
  <si>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</si>
  <si>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</si>
  <si>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</si>
  <si>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</si>
  <si>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</si>
  <si>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</si>
  <si>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</si>
  <si>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</si>
  <si>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</si>
  <si>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</si>
  <si>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</si>
  <si>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</si>
  <si>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</si>
  <si>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</si>
  <si>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</si>
  <si>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</si>
  <si>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</si>
  <si>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</si>
  <si>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</si>
  <si>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</si>
  <si>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</si>
  <si>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</si>
  <si>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</si>
  <si>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</si>
  <si>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</si>
  <si>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</si>
  <si>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</si>
  <si>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</si>
  <si>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</si>
  <si>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</si>
  <si>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</si>
  <si>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</si>
  <si>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</si>
  <si>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</si>
  <si>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</si>
  <si>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</si>
  <si>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</si>
  <si>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</si>
  <si>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</si>
  <si>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</si>
  <si>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</si>
  <si>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</si>
  <si>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</si>
  <si>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</si>
  <si>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</si>
  <si>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</si>
  <si>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</si>
  <si>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</si>
  <si>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</si>
  <si>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</si>
  <si>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</si>
  <si>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</si>
  <si>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</si>
  <si>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</si>
  <si>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</si>
  <si>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</si>
  <si>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</si>
  <si>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</si>
  <si>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</si>
  <si>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</si>
  <si>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</si>
  <si>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PCM-20251027-00001908</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</si>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</sst>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294.87114942129847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14.376160763888038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45957.81957511574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45957.81957511574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45957.81957511574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45957.81957511574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45957.81957511574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45957.81957511574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45957.81957511574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45957.81957511574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45957.81957511574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45957.81957511574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45957.81957511574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45957.81957511574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45957.81957511574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45957.81957511574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45957.81957511574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45957.81957511574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45957.81957511574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45957.81957511574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45957.81957511574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45957.81957511574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45957.81957511574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45957.81957511574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45957.81957511574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45957.81957511574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45957.81957511574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45957.81957511574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45957.81957511574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45957.81957511574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45957.81957511574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45957.81957511574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45957.81957511574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45957.81957511574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45957.81957511574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45957.81957511574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45957.81957511574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45957.81957511574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45957.81957511574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45957.81957511574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45957.81957511574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45957.81957511574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45957.81957511574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45957.81957511574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45957.81957511574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45957.81957511574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45957.81957511574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45957.81957511574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45957.81957511574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45957.81957511574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45957.81957511574</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45957.81957511574</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132.81973738426314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45957.81957511574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45957.81957511574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45957.81957511574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45957.81957511574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45957.81957511574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45957.81957511574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45957.81957511574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45957.81957511574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45957.81957511574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45957.81957511574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45957.81957511574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45957.81957511574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45957.81957511574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45957.81957511574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45957.81957511574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45957.81957511574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45957.81957511574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45957.81957511574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45957.81957511574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45957.81957511574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45957.81957511574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45957.81957511574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45957.81957511574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45957.81957511574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45957.81957511574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45957.81957511574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45957.81957511574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45957.81957511574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45957.81957511574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45957.81957511574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45957.81957511574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45957.81957511574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45957.81957511574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45957.81957511574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45957.81957511574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45957.81957511574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45957.81957511574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45957.81957511574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45957.81957511574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45957.81957511574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45957.81957511574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45957.81957511574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45957.81957511574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45957.81957511574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45957.81957511574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45957.81957511574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45957.81957511574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45957.81957511574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45957.81957511574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45957.81957511574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45957.81957511574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45957.81957511574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45957.81957511574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45957.81957511574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45957.81957511574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45957.81957511574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45957.81957511574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45957.81957511574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45957.81957511574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45957.81957511574</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45957.81957511574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45957.81957511574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45957.81957511574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45957.81957511574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45957.81957511574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45957.81957511574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45957.81957511574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45957.81957511574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45957.81957511574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45957.81957511574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45957.81957511574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45957.81957511574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45957.81957511574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45957.81957511574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45957.81957511574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45957.81957511574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45957.81957511574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45957.81957511574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45957.81957511574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45957.81957511574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45957.81957511574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45957.81957511574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45957.81957511574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45957.81957511574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45957.81957511574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45957.81957511574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45957.81957511574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45957.81957511574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45957.81957511574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45957.81957511574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45957.81957511574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45957.81957511574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45957.81957511574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45957.81957511574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45957.81957511574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45957.81957511574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45957.81957511574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45957.81957511574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45957.81957511574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45957.81957511574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45957.81957511574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45957.81957511574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45957.81957511574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45957.81957511574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45957.81957511574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45957.81957511574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45957.81957511574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45957.81957511574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45957.81957511574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45957.81957511574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45957.81957511574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45957.81957511574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45957.81957511574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45957.81957511574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45957.81957511574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45957.81957511574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45957.81957511574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45957.81957511574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45957.81957511574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45957.81957511574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45957.81957511574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45957.81957511574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45957.81957511574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45957.81957511574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45957.81957511574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45957.81957511574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45957.81957511574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45957.81957511574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45957.81957511574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45957.81957511574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45957.81957511574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45957.81957511574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45957.81957511574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45957.81957511574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45957.81957511574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45957.81957511574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45957.81957511574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45957.81957511574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45957.81957511574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45957.81957511574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45957.81957511574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45957.81957511574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45957.81957511574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45957.81957511574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45957.81957511574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45957.81957511574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45957.81957511574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45957.81957511574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45957.81957511574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45957.81957511574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45957.81957511574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45957.81957511574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45957.81957511574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45957.81957511574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45957.81957511574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45957.81957511574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45957.81957511574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45957.81957511574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45957.81957511574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45957.81957511574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45957.81957511574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45957.81957511574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45957.81957511574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45957.81957511574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45957.81957511574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45957.81957511574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45957.81957511574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45957.81957511574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45957.81957511574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45957.81957511574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45957.81957511574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45957.81957511574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45957.81957511574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45957.81957511574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45957.81957511574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45957.81957511574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45957.81957511574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45957.81957511574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45957.81957511574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45957.81957511574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45957.81957511574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45957.81957511574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45957.81957511574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45957.81957511574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45957.81957511574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45957.81957511574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45957.81957511574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45957.81957511574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45957.81957511574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45957.81957511574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45957.81957511574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45957.81957511574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45957.81957511574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45957.81957511574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45957.81957511574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45957.81957511574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45957.81957511574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45957.81957511574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45957.81957511574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45957.81957511574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45957.81957511574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45957.81957511574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45957.81957511574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45957.81957511574</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45957.819575347225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45957.819575347225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45957.819575347225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45957.819575347225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45957.819575347225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45957.819575347225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45957.819575347225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45957.819575347225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45957.819575347225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45957.819575347225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45957.819575347225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45957.819575347225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45957.819575347225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45957.819575347225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45957.819575347225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45957.819575347225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45957.819575347225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45957.819575347225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45957.819575347225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45957.819575347225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45957.819575347225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45957.819575347225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45957.819575347225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45957.819575347225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45957.819575347225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45957.819575347225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45957.819575347225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45957.819575347225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45957.819575347225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45957.819575347225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45957.819575347225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45957.819575347225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45957.819575347225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45957.819575347225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45957.819575347225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45957.819575347225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45957.819575347225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45957.819575347225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45957.819575347225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45957.819575347225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45957.819575347225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45957.819575347225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45957.819575347225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45957.819575347225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45957.819575347225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45957.819575347225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45957.819575347225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45957.819575347225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45957.819575347225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45957.819575347225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45957.819575347225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45957.819575347225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45957.819575347225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45957.819575347225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45957.819575347225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45957.819575347225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45957.819575347225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45957.819575347225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45957.819575347225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45957.819575347225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45957.819575347225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45957.819575347225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45957.819575347225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45957.819575347225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45957.819575347225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45957.819575347225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45957.819575347225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45957.819575347225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45957.819575347225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45957.819575347225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45957.819575347225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45957.819575347225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45957.819575347225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45957.819575347225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45957.819575347225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45957.819575347225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45957.819575347225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45957.819575347225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45957.819575347225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45957.819575347225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45957.819575347225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45957.819575347225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45957.819575347225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45957.819575347225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45957.819575347225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45957.819575347225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45957.819575347225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45957.819575347225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45957.819575347225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45957.819575347225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45957.819575347225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45957.819575347225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45957.819575347225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45957.819575347225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45957.819575347225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45957.819575347225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45957.819575347225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45957.819575347225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45957.819575347225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45957.819575347225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45957.819575347225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45957.819575347225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45957.819575347225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45957.819575347225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45957.819575347225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45957.819575347225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45957.819575347225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45957.819575347225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45957.819575347225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45957.819575347225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45957.819575347225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45957.819575347225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45957.819575347225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45957.819575347225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45957.819575347225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45957.819575347225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45957.819575347225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45957.819575347225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45957.819575347225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45957.819575347225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45957.819575347225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45957.819575347225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45957.819575347225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45957.819575347225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45957.819575347225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45957.819575347225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45957.819575347225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45957.819575347225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45957.819575347225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45957.819575347225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45957.819575347225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45957.819575347225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45957.819575347225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45957.819575347225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45957.819575347225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45957.819575347225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45957.819575347225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45957.819575347225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45957.819575347225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45957.819575347225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45957.819575347225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45957.819575347225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45957.819575347225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45957.819575347225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45957.819575347225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45957.819575347225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45957.819575347225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45957.819575347225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45957.819575347225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45957.819575347225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45957.819575347225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45957.819575347225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45957.819575347225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45957.819575347225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45957.819575347225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45957.819575347225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45957.819575347225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45957.819575347225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45957.819575347225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45957.819575347225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45957.819575347225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45957.819575347225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45957.819575347225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45957.819575347225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45957.819575347225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45957.819575347225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45957.819575347225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45957.819575347225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45957.819575347225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45957.819575347225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45957.819575347225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45957.819575347225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45957.819575347225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45957.819575347225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45957.819575347225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45957.819575347225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45957.819575347225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45957.819575347225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45957.819575347225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45957.819575347225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45957.819575347225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45957.819575347225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45957.819575347225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45957.819575347225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45957.819575347225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45957.819575347225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45957.819575347225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45957.819575347225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45957.819575347225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45957.819575347225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45957.819575347225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45957.819575347225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45957.819575347225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45957.819575347225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45957.819575347225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45957.819575347225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45957.819575347225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45957.819575347225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45957.819575347225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45957.819575347225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45957.819575347225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45957.819575347225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45957.819575347225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45957.819575347225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45957.819575347225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45957.819575347225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45957.819575347225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45957.819575347225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45957.819575347225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45957.819575347225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45957.819575347225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45957.819575347225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45957.819575347225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45957.819575347225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45957.819575347225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45957.819575347225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45957.819575347225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45957.819575347225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45957.819575347225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45957.819575347225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45957.819575347225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45957.819575347225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45957.819575347225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45957.819575347225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45957.819575347225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45957.819575347225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45957.819575347225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45957.819575347225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45957.819575347225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45957.819575347225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45957.819575347225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45957.819575347225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45957.819575347225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45957.819575347225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45957.819575347225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45957.819575347225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45957.819575347225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45957.819575347225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45957.819575347225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45957.819575347225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45957.819575347225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45957.819575347225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45957.819575347225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45957.819575347225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45957.819575347225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45957.819575347225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45957.819575347225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45957.819575347225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45957.819575347225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45957.819575347225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45957.819575347225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45957.819575347225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45957.819575347225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45957.819575347225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45957.819575347225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45957.819575347225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45957.819575347225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45957.819575347225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45957.819575347225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45957.819575347225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45957.819575347225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45957.819575347225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45957.819575347225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45957.819575347225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45957.819575347225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45957.819575347225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45957.819575347225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45957.819575347225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45957.819575347225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45957.819575347225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45957.819575347225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45957.819575347225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45957.819575347225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45957.819575347225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45957.819575347225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45957.819575347225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45957.819575347225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45957.819575347225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45957.819575347225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45957.819575347225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45957.819575347225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45957.819575347225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45957.819575347225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45957.819575347225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45957.819575347225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45957.819575347225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45957.819575347225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45957.819575347225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45957.819575347225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45957.819575347225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45957.819575347225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45957.819575347225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45957.819575347225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45957.819575347225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45957.819575347225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45957.819575347225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45957.819575347225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45957.819575347225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45957.819575347225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45957.819575347225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45957.819575347225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45957.819575347225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45957.819575347225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45957.819575347225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45957.819575347225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45957.819575347225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45957.819575347225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45957.819575347225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45957.819575347225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45957.819575347225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45957.819575347225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45957.819575347225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45957.819575347225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45957.819575347225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45957.819575347225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45957.819575347225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45957.819575347225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45957.819575347225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45957.819575347225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45957.819575347225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45957.819575347225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45957.819575347225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45957.819575347225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45957.819575347225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45957.819575347225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45957.819575347225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45957.819575347225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45957.819575347225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45957.819575347225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45957.819575347225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45957.819575347225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45957.819575347225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45957.819575347225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45957.819575347225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45957.819575347225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45957.819575347225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45957.819575347225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45957.819575347225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45957.819575347225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45957.819575347225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45957.819575347225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45957.819575347225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45957.819575347225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45957.819575347225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45957.819575347225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45957.819575347225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45957.819575347225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45957.819575347225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45957.819575347225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45957.819575347225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45957.819575347225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45957.819575347225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45957.819575347225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45957.819575347225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45957.819575347225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45957.819575347225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45957.819575347225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45957.819575347225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45957.819575347225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45957.819575347225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45957.819575347225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45957.819575347225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45957.819575347225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45957.819575347225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45957.819575347225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45957.819575347225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45957.819575347225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45957.819575347225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45957.819575347225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45957.819575347225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45957.819575347225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45957.819575347225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45957.819575347225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45957.819575347225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45957.819575347225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45957.819575347225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45957.819575347225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45957.819575347225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45957.819575347225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45957.819575347225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45957.819575347225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45957.819575347225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45957.819575347225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45957.819575347225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45957.819575347225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45957.819575347225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45957.819575347225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45957.819575347225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45957.819575347225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45957.819575347225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45957.819575347225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45957.819575347225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45957.819575347225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45957.819575347225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45957.819575347225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45957.819575347225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45957.819575347225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45957.819575347225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45957.819575347225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45957.819575347225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45957.819575347225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45957.819575347225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45957.819575347225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45957.819575347225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45957.819575347225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45957.819575347225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45957.819575347225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45957.819575347225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45957.819575347225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45957.819575347225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45957.819575347225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45957.819575347225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45957.819575347225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45957.819575347225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45957.819575347225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45957.819575347225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45957.819575347225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45957.819575347225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45957.819575347225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45957.819575347225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45957.819575347225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45957.819575347225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45957.819575347225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45957.819575347225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45957.819575347225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45957.819575347225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45957.819575347225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45957.819575347225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45957.819575347225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45957.819575347225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45957.819575347225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45957.819575347225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45957.819575347225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45957.819575347225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45957.819575347225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45957.819575347225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45957.819575347225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45957.819575347225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45957.819575347225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45957.819575347225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45957.819575347225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45957.819575347225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45957.819575347225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45957.819575347225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45957.819575347225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45957.819575347225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45957.819575347225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45957.819575347225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45957.819575347225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45957.819575347225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45957.819575347225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45957.819575347225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45957.819575347225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45957.819575347225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45957.819575347225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45957.819575347225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45957.819575347225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45957.819575347225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45957.819575347225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45957.819575347225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45957.819575347225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45957.819575347225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45957.819575347225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45957.819575347225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45957.819575347225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45957.819575347225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45957.819575347225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45957.819575347225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45957.819575347225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45957.819575347225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45957.819575347225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45957.819575347225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45957.819575347225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45957.819575347225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45957.819575347225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45957.819575347225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45957.819575347225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45957.819575347225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45957.819575347225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45957.819575347225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45957.819575347225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45957.819575347225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45957.819575347225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45957.819575347225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45957.819575347225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45957.819575347225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45957.819575347225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45957.819575347225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45957.819575347225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45957.819575347225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45957.819575347225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45957.819575347225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45957.819575347225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45957.819575347225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45957.819575347225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45957.819575347225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45957.819575347225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45957.819575347225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45957.819575347225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45957.819575347225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45957.819575347225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45957.819575347225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45957.819575347225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45957.819575347225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45957.819575347225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45957.819575347225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45957.819575347225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45957.819575347225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45957.819575347225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45957.819575347225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45957.819575347225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45957.819575347225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45957.819575347225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45957.819575347225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45957.819575347225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45957.819575347225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45957.819575347225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45957.819575347225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45957.819575347225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45957.819575347225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45957.819575347225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45957.819575347225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45957.819575347225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45957.819575347225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45957.819575347225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45957.819575347225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45957.819575347225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45957.819575347225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45957.819575347225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45957.819575347225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45957.819575347225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45957.819575347225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45957.819575347225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45957.819575347225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45957.819575347225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45957.819575347225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45957.819575347225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45957.819575347225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45957.819575347225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45957.819575347225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45957.819575347225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45957.819575347225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45957.819575347225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45957.819575347225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45957.819575347225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45957.819575347225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45957.819575347225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45957.819575347225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45957.819575347225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45957.819575347225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45957.819575347225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45957.819575347225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45957.819575347225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45957.819575347225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45957.819575347225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45957.819575347225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45957.819575347225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45957.819575347225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45957.819575347225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45957.819575347225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45957.819575347225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45957.819575347225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45957.819575347225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45957.819575347225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45957.819575347225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45957.819575347225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45957.819575347225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45957.819575347225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45957.819575347225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45957.819575347225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45957.819575347225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45957.819575347225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45957.819575347225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45957.819575347225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45957.819575347225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45957.819575347225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45957.819575347225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45957.819575347225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45957.819575347225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45957.819575347225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45957.819575347225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45957.819575347225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45957.819575347225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45957.819575347225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45957.819575347225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45957.819575347225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45957.819575347225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45957.819575347225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45957.819575347225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45957.819575347225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45957.819575347225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45957.819575347225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45957.819575347225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45957.819575347225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45957.819575347225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45957.819575347225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45957.819575347225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45957.819575347225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45957.819575347225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45957.819575347225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45957.819575347225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45957.819575347225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45957.819575347225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45957.819575347225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45957.819575347225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45957.819575347225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45957.819575347225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45957.819575347225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45957.819575347225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45957.819575347225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45957.819575347225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45957.819575347225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45957.819575347225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45957.819575347225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45957.819575347225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45957.819575347225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45957.819575347225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45957.819575347225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45957.819575347225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45957.819575347225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45957.819575347225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45957.819575347225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45957.819575347225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45957.819575347225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45957.819575347225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45957.819575347225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45957.819575347225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45957.819575347225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45957.819575347225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45957.819575347225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45957.819575347225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45957.819575347225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45957.819575347225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45957.819575347225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45957.819575347225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45957.819575347225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45957.819575347225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45957.819575347225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45957.819575347225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45957.819575347225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45957.819575347225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45957.819575347225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45957.819575347225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45957.819575347225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45957.819575347225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45957.819575347225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45957.819575347225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45957.819575347225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45957.819575347225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45957.819575347225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45957.819575347225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45957.819575347225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45957.819575347225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45957.819575347225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45957.819575347225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45957.819575347225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45957.819575347225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45957.819575347225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45957.819575347225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45957.819575347225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45957.819575347225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45957.819575347225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45957.819575347225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45957.819575347225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45957.819575347225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45957.819575347225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45957.819575347225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45957.819575347225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45957.819575347225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45957.819575347225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45957.819575347225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45957.819575347225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45957.819575347225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45957.819575347225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45957.819575347225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45957.819575347225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45957.819575347225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45957.819575347225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45957.819575347225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45957.819575347225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45957.819575347225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45957.819575347225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45957.819575347225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45957.819575347225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45957.819575347225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45957.819575347225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45957.819575347225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45957.819575347225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45957.819575347225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45957.819575347225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45957.819575347225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45957.819575347225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45957.819575347225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45957.819575347225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45957.819575347225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45957.819575347225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45957.819575347225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45957.819575347225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45957.819575347225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45957.819575347225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45957.819575347225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45957.819575347225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45957.819575347225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45957.819575347225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45957.819575347225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45957.819575347225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45957.819575347225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45957.819575347225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45957.819575347225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45957.819575347225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45957.819575347225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45957.819575347225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45957.819575347225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45957.819575347225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45957.819575347225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45957.819575347225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45957.819575347225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45957.819575347225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45957.819575347225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45957.819575347225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45957.819575347225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45957.819575347225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45957.819575347225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45957.819575347225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45957.819575347225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45957.819575347225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45957.819575347225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45957.819575347225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45957.819575347225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45957.819575347225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45957.819575347225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45957.819575347225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45957.819575347225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45957.819575347225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45957.819575347225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45957.819575347225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45957.819575347225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45957.819575347225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45957.819575347225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45957.819575347225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45957.819575347225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45957.819575347225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45957.819575347225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45957.819575347225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45957.819575347225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45957.819575347225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45957.819575347225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45957.819575347225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45957.819575347225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45957.819575347225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45957.819575347225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45957.819575347225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45957.819575347225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45957.819575347225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45957.819575347225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45957.819575347225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45957.819575347225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45957.819575347225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45957.819575347225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45957.819575347225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45957.819575347225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45957.819575347225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45957.819575347225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45957.819575347225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45957.819575347225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45957.819575347225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45957.819575347225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45957.819575347225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45957.819575347225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45957.819575347225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45957.819575347225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45957.819575347225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45957.819575347225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45957.819575347225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45957.819575347225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45957.819575347225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45957.819575347225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45957.819575347225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45957.819575347225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45957.819575347225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45957.819575347225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45957.819575347225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45957.819575347225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45957.819575347225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45957.819575347225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45957.819575347225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45957.819575347225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45957.819575347225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45957.819575347225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45957.819575347225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45957.819575347225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45957.819575347225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45957.819575347225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45957.819575347225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45957.819575347225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45957.819575347225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45957.819575347225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45957.819575347225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45957.819575347225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45957.819575347225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45957.819575347225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45957.819575347225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45957.819575347225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45957.819575347225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45957.819575347225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45957.819575347225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45957.819575347225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45957.819575347225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45957.819575347225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45957.819575347225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45957.819575347225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45957.819575347225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45957.819575347225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45957.819575347225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45957.819575347225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45957.819575347225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45957.819575347225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45957.819575347225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45957.819575347225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45957.819575347225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45957.819575347225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45957.819575347225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45957.819575347225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45957.819575347225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45957.819575347225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45957.819575347225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45957.819575347225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45957.819575347225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45957.819575347225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45957.819575347225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45957.819575347225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45957.819575347225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45957.819575347225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45957.819575347225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45957.819575347225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45957.819575347225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45957.819575347225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45957.819575347225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45957.819575347225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45957.819575347225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45957.819575347225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45957.819575347225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45957.819575347225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45957.819575347225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45957.819575347225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45957.819575347225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45957.819575347225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45957.819575347225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45957.819575347225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45957.819575347225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45957.819575347225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45957.819575347225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45957.819575347225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45957.819575347225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45957.819575347225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45957.819575347225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45957.819575347225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45957.819575347225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45957.819575347225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45957.819575347225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45957.819575347225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45957.819575347225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45957.819575347225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45957.819575347225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45957.819575347225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45957.819575347225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45957.819575347225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45957.819575347225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45957.819575347225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45957.819575347225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45957.819575347225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45957.819575347225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45957.819575347225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45957.819575347225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45957.819575347225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45957.819575347225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45957.819575347225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45957.819575347225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45957.819575347225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45957.819575347225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45957.819575347225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45957.819575347225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45957.819575347225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45957.819575347225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45957.819575347225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45957.819575347225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45957.819575347225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45957.819575347225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45957.819575347225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45957.819575347225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45957.819575347225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45957.819575347225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45957.819575347225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45957.819575347225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45957.819575347225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45957.819575347225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45957.819575347225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45957.819575347225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45957.819575347225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45957.819575347225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45957.819575347225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45957.819575347225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45957.819575347225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45957.819575347225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45957.819575347225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45957.819575347225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45957.819575347225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45957.819575347225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45957.819575347225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45957.819575347225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45957.819575347225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45957.819575347225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45957.819575347225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45957.819575347225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45957.819575347225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45957.819575347225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45957.819575347225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45957.819575347225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45957.819575347225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45957.819575347225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45957.819575347225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45957.819575347225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45957.819575347225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45957.819575347225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45957.819575347225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45957.819575347225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45957.819575347225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45957.819575347225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45957.819575347225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45957.819575347225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45957.819575347225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45957.819575347225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45957.819575347225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45957.819575347225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45957.819575347225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45957.819575347225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45957.819575347225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45957.819575347225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45957.819575347225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45957.819575347225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45957.819575347225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45957.819575347225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45957.819575347225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45957.819575347225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45957.819575347225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45957.819575347225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45957.819575347225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45957.819575347225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45957.819575347225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45957.819575347225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45957.819575347225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45957.819575347225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45957.819575347225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45957.819575347225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45957.819575347225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45957.819575347225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45957.819575347225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45957.819575347225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45957.819575347225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45957.819575347225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45957.819575347225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45957.819575347225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45957.819575347225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45957.819575347225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45957.819575347225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45957.819575347225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45957.819575347225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45957.819575347225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45957.819575347225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45957.819575347225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45957.819575347225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45957.819575347225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45957.819575347225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45957.819575347225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45957.819575347225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45957.819575347225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45957.819575347225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45957.819575347225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45957.819575347225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45957.819575347225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45957.819575347225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45957.819575347225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45957.819575347225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45957.819575347225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45957.819575347225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45957.819575347225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45957.819575347225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45957.819575347225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45957.819575347225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45957.819575347225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45957.819575347225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45957.819575347225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45957.819575347225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45957.819575347225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45957.819575347225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45957.819575347225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45957.819575347225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45957.819575347225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45957.819575347225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45957.819575347225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45957.819575347225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45957.819575347225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45957.819575347225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45957.819575347225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45957.819575347225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45957.819575347225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45957.819575347225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45957.819575347225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45957.819575347225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45957.819575347225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45957.819575347225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45957.819575347225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45957.819575347225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45957.819575347225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45957.819575347225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45957.819575347225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45957.819575347225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45957.819575347225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45957.819575347225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45957.819575347225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45957.819575347225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45957.819575347225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45957.819575347225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45957.819575347225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45957.819575347225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45957.819575347225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45957.819575347225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45957.819575347225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45957.819575347225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45957.819575347225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45957.819575347225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45957.819575347225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45957.819575347225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45957.819575347225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45957.819575347225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45957.819575347225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45957.819575347225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45957.819575347225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45957.819575347225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45957.819575347225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45957.819575347225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45957.819575347225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45957.819575347225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45957.819575347225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45957.819575347225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45957.819575347225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45957.819575347225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45957.819575347225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45957.819575347225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45957.819575347225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45957.819575347225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45957.819575347225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45957.819575347225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45957.819575347225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45957.819575347225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45957.819575347225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45957.819575347225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45957.819575347225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45957.819575347225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45957.819575347225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45957.819575347225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45957.819575347225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45957.819575347225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45957.819575347225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45957.819575347225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45957.819575347225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45957.819575347225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45957.819575347225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45957.819575347225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45957.819575347225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45957.819575347225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45957.819575347225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45957.819575347225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45957.819575347225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45957.819575347225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45957.819575347225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45957.819575347225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45957.819575347225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45957.819575347225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45957.819575347225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45957.819575347225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45957.819575347225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45957.819575347225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45957.819575347225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45957.819575347225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45957.819575347225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45957.819575347225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45957.819575347225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45957.819575347225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45957.819575347225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45957.819575347225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45957.819575347225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45957.819575347225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45957.819575347225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45957.819575347225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45957.819575347225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45957.819575347225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45957.819575347225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45957.819575347225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45957.819575347225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45957.819575347225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45957.819575347225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45957.819575347225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45957.819575347225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45957.819575347225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45957.819575347225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45957.819575347225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45957.819575347225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45957.819575347225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45957.819575347225</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D24" sqref="D2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254.33885752314382</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0.11854502314963611</v>
      </c>
      <c r="H3" s="123">
        <v>45957.684548611112</v>
      </c>
      <c r="I3" s="119" t="str">
        <f>IFERROR(VLOOKUP(D3,DB!A:F,6,0),"")</f>
        <v>Generator-SG</v>
      </c>
      <c r="J3" s="119" t="str">
        <f>IFERROR(VLOOKUP(D3,DB!A:G,7,0),"")</f>
        <v>Weak</v>
      </c>
      <c r="K3" s="125" t="s">
        <v>39087</v>
      </c>
      <c r="L3" s="121" t="str">
        <f>IFERROR(VLOOKUP(D3,DB!A:I,9,0),"")</f>
        <v>Latis</v>
      </c>
    </row>
    <row r="4" spans="1:16" ht="15" customHeight="1">
      <c r="A4" s="119" t="s">
        <v>39088</v>
      </c>
      <c r="B4" s="119" t="str">
        <f>IFERROR(VLOOKUP(D4,DB!A:K,11,0),"")</f>
        <v>R4</v>
      </c>
      <c r="C4" s="120">
        <v>1</v>
      </c>
      <c r="D4" s="94" t="s">
        <v>35036</v>
      </c>
      <c r="E4" s="98" t="s">
        <v>38998</v>
      </c>
      <c r="F4" s="123">
        <v>45957.795405092591</v>
      </c>
      <c r="G4" s="124">
        <f ca="1">IFERROR(NOW()-F4,"")</f>
        <v>2.4170254633645527E-2</v>
      </c>
      <c r="H4" s="123">
        <v>45957.78943287037</v>
      </c>
      <c r="I4" s="119" t="str">
        <f>IFERROR(VLOOKUP(D4,DB!A:F,6,0),"")</f>
        <v>Generator-SG</v>
      </c>
      <c r="J4" s="119" t="str">
        <f>IFERROR(VLOOKUP(D4,DB!A:G,7,0),"")</f>
        <v>Vandalized</v>
      </c>
      <c r="K4" s="125" t="s">
        <v>39089</v>
      </c>
      <c r="L4" s="121" t="str">
        <f>IFERROR(VLOOKUP(D4,DB!A:I,9,0),"")</f>
        <v>Latis</v>
      </c>
    </row>
    <row r="5" spans="1:16" ht="15" customHeight="1">
      <c r="A5" s="119"/>
      <c r="B5" s="119" t="str">
        <f>IFERROR(VLOOKUP(D5,DB!A:K,11,0),"")</f>
        <v/>
      </c>
      <c r="C5" s="120"/>
      <c r="D5" s="121"/>
      <c r="E5" s="98"/>
      <c r="F5" s="123"/>
      <c r="G5" s="124">
        <f ca="1">IFERROR(NOW()-F5,"")</f>
        <v>45957.819575347225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45957.819575347225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45957.819575347225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45957.819575347225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45957.819575347225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45957.819575347225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45957.819575347225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45957.819575347225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45957.819575347225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45957.819575347225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45957.819575347225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45957.819575347225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45957.819575347225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45957.819575347225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45957.819575347225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45957.819575347225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45957.819575347225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45957.819575347225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45957.819575347225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45957.819575347225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45957.819575347225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45957.819575347225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45957.819575347225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45957.819575347225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45957.819575347225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45957.819575347225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45957.819575347225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45957.819575347225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45957.819575347225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45957.819575347225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45957.819575347225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45957.819575347225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45957.819575347225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45957.819575347225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45957.819575347225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45957.819575347225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45957.819575347225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45957.819575347225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45957.819575347225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45957.819575347225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45957.819575347225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45957.819575347225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45957.819575347225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45957.819575347225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45957.819575347225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45957.819575347225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45957.819575347225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45957.819575347225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45957.819575347225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45957.819575347225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45957.819575347225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45957.819575347225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45957.819575347225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45957.819575347225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45957.819575347225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45957.819575347225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45957.819575347225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45957.819575347225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45957.819575347225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45957.819575347225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45957.819575347225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45957.819575347225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45957.819575347225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45957.819575347225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45957.819575347225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45957.819575347225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45957.819575347225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45957.819575347225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45957.819575347225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45957.819575347225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45957.819575347225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45957.819575347225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45957.819575347225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45957.819575347225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45957.819575347225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45957.819575347225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45957.819575347225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45957.819575347225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45957.819575347225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45957.819575347225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45957.819575347225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45957.819575347225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45957.819575347225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45957.819575347225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45957.819575347225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45957.819575347225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45957.819575347225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45957.819575347225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45957.819575347225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45957.819575347225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45957.819575347225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45957.819575347225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45957.819575347225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45957.819575347225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45957.819575347225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45957.819575347225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45957.819575347225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45957.819575347225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45957.819575347225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45957.819575347225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45957.819575347225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45957.819575347225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45957.819575347225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45957.819575347225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45957.819575347225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45957.819575347225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45957.819575347225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45957.819575347225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45957.819575347225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45957.819575347225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45957.819575347225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45957.819575347225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45957.819575347225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45957.819575347225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45957.819575347225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45957.819575347225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45957.819575347225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45957.819575347225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45957.819575347225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45957.819575347225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45957.819575347225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45957.819575347225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45957.819575347225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45957.819575347225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45957.819575347225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45957.819575347225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45957.819575347225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45957.819575347225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45957.819575347225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45957.819575347225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45957.819575347225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45957.819575347225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45957.819575347225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45957.819575347225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45957.819575347225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45957.819575347225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45957.819575347225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45957.819575347225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45957.819575347225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45957.819575347225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45957.819575347225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45957.819575347225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45957.819575347225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45957.819575347225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45957.819575347225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45957.819575347225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45957.819575347225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45957.819575347225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45957.819575347225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45957.819575347225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45957.819575347225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45957.819575347225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45957.819575347225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45957.819575347225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45957.819575347225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45957.819575347225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45957.819575347225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45957.819575347225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45957.819575347225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45957.819575347225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45957.819575347225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45957.819575347225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45957.819575347225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45957.819575347225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45957.819575347225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45957.819575347225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45957.819575347225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45957.819575347225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45957.819575347225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45957.819575347225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45957.819575347225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45957.819575347225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45957.819575347225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45957.819575347225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45957.819575347225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45957.819575347225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45957.819575347225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45957.819575347225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45957.819575347225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45957.819575347225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45957.819575347225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45957.819575347225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45957.819575347225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45957.819575347225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45957.819575347225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45957.819575347225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45957.819575347225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45957.819575347225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45957.819575347225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45957.819575347225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45957.819575347225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45957.819575347225</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45957.819575347225</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65.987514930551697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31.630697800923372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9.1584640046276036</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45957.81957511574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45957.81957511574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45957.81957511574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45957.81957511574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45957.81957511574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45957.81957511574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45957.81957511574</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45957.81957511574</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45957.81957511574</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45957.81957511574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45957.81957511574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45957.81957511574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45957.81957511574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45957.81957511574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45957.81957511574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45957.81957511574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45957.81957511574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45957.81957511574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45957.81957511574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45957.81957511574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45957.81957511574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45957.81957511574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45957.81957511574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45957.81957511574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45957.81957511574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45957.81957511574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45957.81957511574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45957.81957511574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45957.81957511574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45957.81957511574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45957.81957511574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45957.81957511574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45957.81957511574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45957.81957511574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45957.81957511574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45957.81957511574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45957.81957511574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45957.81957511574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45957.81957511574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45957.81957511574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45957.81957511574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45957.81957511574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45957.81957511574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45957.81957511574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45957.81957511574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45957.81957511574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45957.81957511574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45957.81957511574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45957.81957511574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45957.81957511574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45957.81957511574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45957.81957511574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45957.81957511574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45957.81957511574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45957.81957511574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45957.81957511574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45957.81957511574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45957.81957511574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45957.81957511574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45957.81957511574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45957.81957511574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45957.81957511574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45957.81957511574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45957.81957511574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45957.81957511574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45957.81957511574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45957.81957511574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45957.81957511574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45957.81957511574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45957.81957511574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45957.81957511574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45957.81957511574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45957.81957511574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45957.81957511574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45957.81957511574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45957.81957511574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45957.81957511574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45957.81957511574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45957.81957511574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45957.81957511574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45957.81957511574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45957.81957511574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45957.81957511574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45957.81957511574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45957.81957511574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45957.81957511574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45957.81957511574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45957.81957511574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45957.81957511574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45957.81957511574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45957.81957511574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45957.81957511574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45957.81957511574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45957.81957511574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45957.81957511574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45957.81957511574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45957.81957511574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45957.81957511574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45957.81957511574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45957.81957511574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45957.81957511574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45957.81957511574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45957.81957511574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45957.81957511574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45957.81957511574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45957.81957511574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45957.81957511574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45957.81957511574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45957.81957511574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45957.81957511574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45957.81957511574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45957.81957511574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45957.81957511574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45957.81957511574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45957.81957511574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45957.81957511574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45957.81957511574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45957.81957511574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45957.81957511574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45957.81957511574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45957.81957511574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45957.81957511574</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45957.81957511574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45957.81957511574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45957.81957511574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45957.81957511574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45957.81957511574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45957.81957511574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45957.81957511574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45957.81957511574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45957.81957511574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45957.81957511574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45957.81957511574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45957.81957511574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45957.81957511574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45957.81957511574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45957.81957511574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45957.81957511574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45957.81957511574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45957.81957511574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45957.81957511574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45957.81957511574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45957.81957511574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45957.81957511574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45957.81957511574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45957.81957511574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45957.81957511574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45957.81957511574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45957.81957511574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45957.81957511574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45957.81957511574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45957.81957511574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45957.81957511574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45957.81957511574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45957.81957511574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45957.81957511574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45957.81957511574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45957.81957511574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45957.81957511574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45957.81957511574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45957.81957511574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45957.81957511574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45957.81957511574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45957.81957511574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45957.81957511574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45957.81957511574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45957.81957511574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45957.81957511574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45957.81957511574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45957.81957511574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45957.81957511574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45957.81957511574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45957.81957511574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45957.81957511574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45957.81957511574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45957.81957511574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45957.81957511574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45957.81957511574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45957.81957511574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45957.81957511574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45957.81957511574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45957.81957511574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45957.81957511574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45957.81957511574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45957.81957511574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45957.81957511574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45957.81957511574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45957.81957511574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45957.81957511574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45957.81957511574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45957.81957511574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45957.81957511574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45957.81957511574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45957.81957511574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45957.81957511574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45957.81957511574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45957.81957511574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45957.81957511574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45957.81957511574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45957.81957511574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45957.81957511574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45957.81957511574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45957.81957511574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45957.81957511574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45957.81957511574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45957.81957511574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45957.81957511574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45957.81957511574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45957.81957511574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45957.81957511574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45957.81957511574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45957.81957511574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45957.81957511574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45957.81957511574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45957.81957511574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45957.81957511574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45957.81957511574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45957.81957511574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45957.81957511574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45957.81957511574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45957.81957511574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45957.81957511574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45957.81957511574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45957.81957511574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45957.81957511574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45957.81957511574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45957.81957511574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45957.81957511574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45957.81957511574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45957.81957511574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45957.81957511574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45957.81957511574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45957.81957511574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45957.81957511574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45957.81957511574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45957.81957511574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45957.81957511574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45957.81957511574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45957.81957511574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45957.81957511574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45957.81957511574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45957.81957511574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45957.81957511574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45957.81957511574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45957.81957511574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45957.81957511574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45957.81957511574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45957.81957511574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45957.81957511574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45957.81957511574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45957.81957511574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45957.81957511574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45957.81957511574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45957.81957511574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45957.81957511574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45957.81957511574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45957.81957511574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45957.81957511574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45957.81957511574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45957.81957511574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45957.81957511574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45957.81957511574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45957.81957511574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45957.81957511574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45957.81957511574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45957.81957511574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45957.81957511574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45957.81957511574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45957.81957511574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45957.81957511574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45957.81957511574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45957.81957511574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45957.81957511574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45957.81957511574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45957.81957511574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45957.81957511574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45957.81957511574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45957.81957511574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45957.81957511574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45957.81957511574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45957.81957511574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45957.81957511574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45957.81957511574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45957.81957511574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45957.81957511574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45957.81957511574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45957.81957511574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45957.81957511574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45957.81957511574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45957.81957511574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45957.81957511574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45957.81957511574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45957.81957511574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45957.81957511574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45957.81957511574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45957.81957511574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45957.81957511574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45957.81957511574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45957.81957511574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45957.81957511574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45957.81957511574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45957.81957511574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45957.81957511574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45957.81957511574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45957.81957511574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45957.81957511574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45957.81957511574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45957.81957511574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45957.81957511574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45957.81957511574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45957.81957511574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45957.81957511574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45957.81957511574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45957.81957511574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45957.81957511574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45957.81957511574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45957.81957511574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45957.81957511574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45957.81957511574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45957.81957511574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45957.81957511574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45957.81957511574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45957.81957511574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45957.81957511574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45957.81957511574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45957.81957511574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45957.81957511574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45957.81957511574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45957.81957511574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45957.81957511574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45957.81957511574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45957.81957511574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45957.81957511574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45957.81957511574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45957.81957511574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45957.81957511574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45957.81957511574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45957.81957511574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45957.81957511574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45957.81957511574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45957.81957511574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45957.81957511574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45957.81957511574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45957.81957511574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45957.81957511574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45957.81957511574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45957.81957511574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45957.81957511574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45957.81957511574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45957.81957511574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45957.81957511574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45957.81957511574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45957.81957511574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45957.81957511574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45957.81957511574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45957.81957511574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45957.81957511574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45957.81957511574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45957.81957511574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45957.81957511574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45957.81957511574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45957.81957511574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45957.81957511574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45957.81957511574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45957.81957511574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45957.81957511574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45957.81957511574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45957.81957511574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45957.81957511574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45957.81957511574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45957.81957511574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45957.81957511574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45957.81957511574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45957.81957511574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45957.81957511574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45957.81957511574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45957.81957511574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45957.81957511574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45957.81957511574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45957.81957511574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45957.81957511574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45957.81957511574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45957.81957511574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45957.81957511574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45957.81957511574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45957.81957511574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45957.81957511574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45957.81957511574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45957.81957511574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45957.81957511574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45957.81957511574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45957.81957511574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45957.81957511574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45957.81957511574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45957.81957511574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45957.81957511574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45957.81957511574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45957.81957511574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45957.81957511574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45957.81957511574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45957.81957511574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45957.81957511574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45957.81957511574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45957.81957511574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45957.81957511574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45957.81957511574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45957.81957511574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45957.81957511574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45957.81957511574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45957.81957511574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45957.81957511574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45957.81957511574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45957.81957511574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45957.81957511574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45957.81957511574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45957.81957511574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45957.81957511574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45957.81957511574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45957.81957511574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45957.81957511574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45957.81957511574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45957.81957511574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45957.81957511574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45957.81957511574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45957.81957511574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45957.81957511574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45957.81957511574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45957.81957511574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45957.81957511574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45957.81957511574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45957.81957511574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45957.81957511574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45957.81957511574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45957.81957511574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45957.81957511574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45957.81957511574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45957.81957511574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45957.81957511574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45957.81957511574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45957.81957511574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45957.81957511574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45957.81957511574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45957.81957511574</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35371</v>
      </c>
      <c r="E2" s="106" t="s">
        <v>38998</v>
      </c>
      <c r="F2" s="107">
        <v>45957.701365740744</v>
      </c>
      <c r="G2" s="77">
        <f ca="1">IFERROR(NOW()-F2,"-")</f>
        <v>0.11820937499578577</v>
      </c>
      <c r="H2" s="107">
        <v>45957.701365740744</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03"/>
      <c r="E3" s="106"/>
      <c r="F3" s="107"/>
      <c r="G3" s="77">
        <f ca="1">IFERROR(NOW()-F3,"-")</f>
        <v>45957.81957511574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45957.81957511574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45957.81957511574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45957.81957511574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45957.81957511574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45957.81957511574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45957.81957511574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45957.81957511574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45957.81957511574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45957.81957511574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45957.81957511574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45957.81957511574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45957.81957511574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45957.81957511574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45957.81957511574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45957.81957511574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45957.81957511574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45957.81957511574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45957.81957511574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45957.81957511574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45957.81957511574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45957.81957511574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45957.81957511574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45957.81957511574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45957.81957511574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45957.81957511574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45957.81957511574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45957.81957511574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45957.81957511574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45957.81957511574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45957.81957511574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45957.81957511574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45957.81957511574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45957.81957511574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45957.81957511574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45957.81957511574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45957.81957511574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45957.81957511574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45957.81957511574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45957.81957511574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45957.81957511574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45957.81957511574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45957.81957511574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45957.81957511574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45957.81957511574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45957.81957511574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45957.81957511574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45957.81957511574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45957.81957511574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45957.81957511574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45957.81957511574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45957.81957511574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45957.81957511574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45957.81957511574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45957.81957511574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45957.81957511574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45957.81957511574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45957.81957511574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45957.81957511574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45957.81957511574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45957.81957511574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45957.81957511574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45957.81957511574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45957.81957511574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45957.81957511574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45957.81957511574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45957.81957511574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45957.81957511574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45957.81957511574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45957.81957511574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45957.81957511574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45957.81957511574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45957.81957511574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45957.81957511574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45957.81957511574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45957.81957511574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45957.81957511574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45957.81957511574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45957.81957511574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45957.81957511574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45957.81957511574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45957.81957511574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45957.81957511574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45957.81957511574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45957.81957511574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45957.81957511574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45957.81957511574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45957.81957511574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45957.81957511574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45957.81957511574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45957.81957511574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45957.81957511574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45957.81957511574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45957.81957511574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45957.81957511574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45957.81957511574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45957.81957511574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45957.81957511574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45957.81957511574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45957.81957511574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45957.81957511574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45957.81957511574</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2025-10-27T16:40:22Z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